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ILSHAN\05. Actual OPEX CAPEX\Capex 2022. 2023\Capex 2023 Approved &amp; Actual\"/>
    </mc:Choice>
  </mc:AlternateContent>
  <bookViews>
    <workbookView xWindow="0" yWindow="0" windowWidth="19365" windowHeight="9075"/>
  </bookViews>
  <sheets>
    <sheet name="DL 3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0" i="1" l="1"/>
  <c r="C7" i="1"/>
  <c r="C8" i="1"/>
  <c r="C32" i="1" l="1"/>
  <c r="C13" i="1"/>
  <c r="C22" i="1"/>
  <c r="C24" i="1" s="1"/>
  <c r="B32" i="1"/>
  <c r="B25" i="1"/>
  <c r="B33" i="1" s="1"/>
  <c r="B24" i="1"/>
  <c r="B13" i="1"/>
  <c r="C25" i="1" l="1"/>
  <c r="C33" i="1" s="1"/>
</calcChain>
</file>

<file path=xl/sharedStrings.xml><?xml version="1.0" encoding="utf-8"?>
<sst xmlns="http://schemas.openxmlformats.org/spreadsheetml/2006/main" count="26" uniqueCount="24">
  <si>
    <t>DD3 Capitalized Assets Values For the Years 2023</t>
  </si>
  <si>
    <t>NETWORK CPEX</t>
  </si>
  <si>
    <t>2023 Actual</t>
  </si>
  <si>
    <t>Network CPEX</t>
  </si>
  <si>
    <t>LV Development Plan (System Augmentation)</t>
  </si>
  <si>
    <t>LV ABC Conversion</t>
  </si>
  <si>
    <t>Augmentation Of Primary Substations</t>
  </si>
  <si>
    <t>Loss Reduction</t>
  </si>
  <si>
    <t>Sub Total</t>
  </si>
  <si>
    <t>Other CAPEX</t>
  </si>
  <si>
    <t xml:space="preserve">Buildings </t>
  </si>
  <si>
    <t>Lands</t>
  </si>
  <si>
    <t>Motor Vehicles</t>
  </si>
  <si>
    <t>E- Shops &amp; Carder System</t>
  </si>
  <si>
    <t>Office Equipment</t>
  </si>
  <si>
    <t>Other , Fun. M&amp;T</t>
  </si>
  <si>
    <t>Total</t>
  </si>
  <si>
    <t>Customer Contribution</t>
  </si>
  <si>
    <t>Bulk Supply</t>
  </si>
  <si>
    <t>Service Connections</t>
  </si>
  <si>
    <t>Net CAPEX</t>
  </si>
  <si>
    <t>2023 Approved</t>
  </si>
  <si>
    <t>MV Development Plan and Other Dev.</t>
  </si>
  <si>
    <t>TOTAL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</si>
</sst>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1" xfId="0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3" fontId="0" fillId="0" borderId="1" xfId="1" applyFont="1" applyBorder="1"/>
    <xf numFmtId="43" fontId="1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A36" sqref="A36"/>
    </sheetView>
  </sheetViews>
  <sheetFormatPr defaultRowHeight="15" x14ac:dyDescent="0.25"/>
  <cols>
    <col min="1" max="1" width="43.85546875" customWidth="1"/>
    <col min="2" max="2" width="17.7109375" customWidth="1"/>
    <col min="3" max="3" width="18.42578125" customWidth="1"/>
  </cols>
  <sheetData>
    <row r="1" spans="1:3" ht="21" x14ac:dyDescent="0.35">
      <c r="A1" s="1" t="s">
        <v>0</v>
      </c>
    </row>
    <row r="3" spans="1:3" ht="30" customHeight="1" x14ac:dyDescent="0.25">
      <c r="A3" s="6" t="s">
        <v>1</v>
      </c>
      <c r="B3" s="5" t="s">
        <v>21</v>
      </c>
      <c r="C3" s="5" t="s">
        <v>2</v>
      </c>
    </row>
    <row r="4" spans="1:3" x14ac:dyDescent="0.25">
      <c r="A4" s="2"/>
      <c r="B4" s="2"/>
      <c r="C4" s="2"/>
    </row>
    <row r="5" spans="1:3" ht="15.75" x14ac:dyDescent="0.25">
      <c r="A5" s="3" t="s">
        <v>3</v>
      </c>
      <c r="B5" s="2"/>
      <c r="C5" s="2"/>
    </row>
    <row r="6" spans="1:3" x14ac:dyDescent="0.25">
      <c r="A6" s="2"/>
      <c r="B6" s="2"/>
      <c r="C6" s="2"/>
    </row>
    <row r="7" spans="1:3" x14ac:dyDescent="0.25">
      <c r="A7" s="2" t="s">
        <v>4</v>
      </c>
      <c r="B7" s="8">
        <v>2006</v>
      </c>
      <c r="C7" s="8">
        <f>SUM(2513+55+16)</f>
        <v>2584</v>
      </c>
    </row>
    <row r="8" spans="1:3" x14ac:dyDescent="0.25">
      <c r="A8" s="2" t="s">
        <v>22</v>
      </c>
      <c r="B8" s="8">
        <v>1122</v>
      </c>
      <c r="C8" s="8">
        <f>SUM(464+257)</f>
        <v>721</v>
      </c>
    </row>
    <row r="9" spans="1:3" x14ac:dyDescent="0.25">
      <c r="A9" s="2" t="s">
        <v>5</v>
      </c>
      <c r="B9" s="8">
        <v>2485</v>
      </c>
      <c r="C9" s="8"/>
    </row>
    <row r="10" spans="1:3" x14ac:dyDescent="0.25">
      <c r="A10" s="2" t="s">
        <v>6</v>
      </c>
      <c r="B10" s="8">
        <v>1319</v>
      </c>
      <c r="C10" s="8"/>
    </row>
    <row r="11" spans="1:3" x14ac:dyDescent="0.25">
      <c r="A11" s="2" t="s">
        <v>7</v>
      </c>
      <c r="B11" s="8">
        <v>146</v>
      </c>
      <c r="C11" s="8"/>
    </row>
    <row r="12" spans="1:3" x14ac:dyDescent="0.25">
      <c r="A12" s="2"/>
      <c r="B12" s="8"/>
      <c r="C12" s="8"/>
    </row>
    <row r="13" spans="1:3" x14ac:dyDescent="0.25">
      <c r="A13" s="7" t="s">
        <v>8</v>
      </c>
      <c r="B13" s="9">
        <f>SUM(B7:B12)</f>
        <v>7078</v>
      </c>
      <c r="C13" s="9">
        <f>SUM(C7:C12)</f>
        <v>3305</v>
      </c>
    </row>
    <row r="14" spans="1:3" x14ac:dyDescent="0.25">
      <c r="B14" s="8"/>
      <c r="C14" s="8"/>
    </row>
    <row r="15" spans="1:3" x14ac:dyDescent="0.25">
      <c r="A15" s="4" t="s">
        <v>9</v>
      </c>
      <c r="B15" s="8"/>
      <c r="C15" s="8"/>
    </row>
    <row r="16" spans="1:3" x14ac:dyDescent="0.25">
      <c r="A16" s="2"/>
      <c r="B16" s="8"/>
      <c r="C16" s="8"/>
    </row>
    <row r="17" spans="1:3" x14ac:dyDescent="0.25">
      <c r="A17" s="2" t="s">
        <v>10</v>
      </c>
      <c r="B17" s="8">
        <v>487.5</v>
      </c>
      <c r="C17" s="8">
        <v>3</v>
      </c>
    </row>
    <row r="18" spans="1:3" x14ac:dyDescent="0.25">
      <c r="A18" s="2" t="s">
        <v>11</v>
      </c>
      <c r="B18" s="8">
        <v>193</v>
      </c>
      <c r="C18" s="8"/>
    </row>
    <row r="19" spans="1:3" x14ac:dyDescent="0.25">
      <c r="A19" s="2" t="s">
        <v>12</v>
      </c>
      <c r="B19" s="8">
        <v>855.6</v>
      </c>
      <c r="C19" s="8"/>
    </row>
    <row r="20" spans="1:3" x14ac:dyDescent="0.25">
      <c r="A20" s="2" t="s">
        <v>13</v>
      </c>
      <c r="B20" s="8">
        <v>35</v>
      </c>
      <c r="C20" s="8"/>
    </row>
    <row r="21" spans="1:3" x14ac:dyDescent="0.25">
      <c r="A21" s="2" t="s">
        <v>14</v>
      </c>
      <c r="B21" s="8">
        <v>57.2</v>
      </c>
      <c r="C21" s="8">
        <v>6</v>
      </c>
    </row>
    <row r="22" spans="1:3" x14ac:dyDescent="0.25">
      <c r="A22" s="2" t="s">
        <v>15</v>
      </c>
      <c r="B22" s="8">
        <v>128.4</v>
      </c>
      <c r="C22" s="8">
        <f>SUM(69+2+67)</f>
        <v>138</v>
      </c>
    </row>
    <row r="23" spans="1:3" x14ac:dyDescent="0.25">
      <c r="A23" s="2"/>
      <c r="B23" s="8"/>
      <c r="C23" s="8"/>
    </row>
    <row r="24" spans="1:3" x14ac:dyDescent="0.25">
      <c r="A24" s="7" t="s">
        <v>8</v>
      </c>
      <c r="B24" s="9">
        <f>SUM(B17:B23)</f>
        <v>1756.7</v>
      </c>
      <c r="C24" s="9">
        <f>SUM(C17:C23)</f>
        <v>147</v>
      </c>
    </row>
    <row r="25" spans="1:3" x14ac:dyDescent="0.25">
      <c r="A25" s="4" t="s">
        <v>16</v>
      </c>
      <c r="B25" s="9">
        <f>SUM(B24,B13)</f>
        <v>8834.7000000000007</v>
      </c>
      <c r="C25" s="9">
        <f>SUM(C24,C13)</f>
        <v>3452</v>
      </c>
    </row>
    <row r="26" spans="1:3" x14ac:dyDescent="0.25">
      <c r="A26" s="2"/>
      <c r="B26" s="8"/>
      <c r="C26" s="8"/>
    </row>
    <row r="27" spans="1:3" x14ac:dyDescent="0.25">
      <c r="A27" s="4" t="s">
        <v>17</v>
      </c>
      <c r="B27" s="8"/>
      <c r="C27" s="8"/>
    </row>
    <row r="28" spans="1:3" x14ac:dyDescent="0.25">
      <c r="A28" s="2"/>
      <c r="B28" s="8"/>
      <c r="C28" s="8"/>
    </row>
    <row r="29" spans="1:3" x14ac:dyDescent="0.25">
      <c r="A29" s="2" t="s">
        <v>18</v>
      </c>
      <c r="B29" s="8">
        <v>1749</v>
      </c>
      <c r="C29" s="8">
        <v>1169</v>
      </c>
    </row>
    <row r="30" spans="1:3" x14ac:dyDescent="0.25">
      <c r="A30" s="2" t="s">
        <v>19</v>
      </c>
      <c r="B30" s="8">
        <v>1949</v>
      </c>
      <c r="C30" s="8">
        <f>SUM(1286+103+31)</f>
        <v>1420</v>
      </c>
    </row>
    <row r="31" spans="1:3" x14ac:dyDescent="0.25">
      <c r="A31" s="2"/>
      <c r="B31" s="8"/>
      <c r="C31" s="8"/>
    </row>
    <row r="32" spans="1:3" x14ac:dyDescent="0.25">
      <c r="A32" s="4" t="s">
        <v>8</v>
      </c>
      <c r="B32" s="9">
        <f>SUM(B29:B31)</f>
        <v>3698</v>
      </c>
      <c r="C32" s="9">
        <f>SUM(C29:C31)</f>
        <v>2589</v>
      </c>
    </row>
    <row r="33" spans="1:3" x14ac:dyDescent="0.25">
      <c r="A33" s="4" t="s">
        <v>20</v>
      </c>
      <c r="B33" s="9">
        <f>SUM(B25-B32)</f>
        <v>5136.7000000000007</v>
      </c>
      <c r="C33" s="9">
        <f>C25+C32-C32</f>
        <v>3452</v>
      </c>
    </row>
    <row r="34" spans="1:3" x14ac:dyDescent="0.25">
      <c r="A34" s="4" t="s">
        <v>23</v>
      </c>
      <c r="B34" s="2"/>
      <c r="C34" s="9">
        <f>C33+C32</f>
        <v>6041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 3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CEB</dc:creator>
  <cp:lastModifiedBy>USER</cp:lastModifiedBy>
  <cp:lastPrinted>2024-12-03T05:30:12Z</cp:lastPrinted>
  <dcterms:created xsi:type="dcterms:W3CDTF">2024-12-03T04:21:30Z</dcterms:created>
  <dcterms:modified xsi:type="dcterms:W3CDTF">2024-12-04T05:20:07Z</dcterms:modified>
</cp:coreProperties>
</file>