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hukri108\Desktop\DL Sales Forecast in May 23 &amp; Revenue\"/>
    </mc:Choice>
  </mc:AlternateContent>
  <xr:revisionPtr revIDLastSave="0" documentId="13_ncr:1_{E886ADCF-464F-4A32-894E-9DFE24D52C2E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forecast customers DL3" sheetId="1" r:id="rId1"/>
    <sheet name="MD kVA" sheetId="2" r:id="rId2"/>
    <sheet name="Blockwise DL3 sales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3" l="1"/>
  <c r="G65" i="3"/>
  <c r="H65" i="3"/>
  <c r="D65" i="3"/>
  <c r="E65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4" i="3"/>
  <c r="J6" i="2"/>
  <c r="J7" i="2"/>
  <c r="J8" i="2"/>
  <c r="J9" i="2"/>
  <c r="J10" i="2"/>
  <c r="J11" i="2"/>
  <c r="J12" i="2"/>
  <c r="J13" i="2"/>
  <c r="J14" i="2"/>
  <c r="J15" i="2"/>
  <c r="J16" i="2"/>
  <c r="J5" i="2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3" i="1"/>
  <c r="H66" i="3"/>
  <c r="G66" i="3"/>
  <c r="F66" i="3"/>
  <c r="E66" i="3"/>
  <c r="D66" i="3"/>
  <c r="C65" i="3"/>
  <c r="I66" i="3" l="1"/>
  <c r="C66" i="3"/>
</calcChain>
</file>

<file path=xl/sharedStrings.xml><?xml version="1.0" encoding="utf-8"?>
<sst xmlns="http://schemas.openxmlformats.org/spreadsheetml/2006/main" count="297" uniqueCount="57">
  <si>
    <t>D</t>
  </si>
  <si>
    <t>ZRO</t>
  </si>
  <si>
    <t>LT030</t>
  </si>
  <si>
    <t>LT060</t>
  </si>
  <si>
    <t>LT090</t>
  </si>
  <si>
    <t>LT120</t>
  </si>
  <si>
    <t>LT180</t>
  </si>
  <si>
    <t>MT180</t>
  </si>
  <si>
    <t>TOU_ALL</t>
  </si>
  <si>
    <t>BULK_ALL</t>
  </si>
  <si>
    <t>CORRECTED</t>
  </si>
  <si>
    <t>R</t>
  </si>
  <si>
    <t>I1</t>
  </si>
  <si>
    <t>LT300</t>
  </si>
  <si>
    <t>MT300</t>
  </si>
  <si>
    <t>AGRI_ALL</t>
  </si>
  <si>
    <t>I2</t>
  </si>
  <si>
    <t>I3</t>
  </si>
  <si>
    <t>H1</t>
  </si>
  <si>
    <t>H2</t>
  </si>
  <si>
    <t>BLCK_ALL</t>
  </si>
  <si>
    <t>H3</t>
  </si>
  <si>
    <t>GP1</t>
  </si>
  <si>
    <t>GP2</t>
  </si>
  <si>
    <t>GP3</t>
  </si>
  <si>
    <t>GV1</t>
  </si>
  <si>
    <t>GV2</t>
  </si>
  <si>
    <t>GV3</t>
  </si>
  <si>
    <t>STRTLTG_PBLC</t>
  </si>
  <si>
    <t>ALL</t>
  </si>
  <si>
    <t>STRTLTG_PVT</t>
  </si>
  <si>
    <t>UNBILLED</t>
  </si>
  <si>
    <t>Total</t>
  </si>
  <si>
    <t>Forecast 2023/ No. of Customers</t>
  </si>
  <si>
    <t>Forecast 2023/ Maximum Demand (MD) in kVA</t>
  </si>
  <si>
    <t>DL3</t>
  </si>
  <si>
    <t>Sales for 6 months from July to December 2023 / (kWh)</t>
  </si>
  <si>
    <t>Customer_category</t>
  </si>
  <si>
    <t>Tariff_interval</t>
  </si>
  <si>
    <t>D1-TOU</t>
  </si>
  <si>
    <t>DYTIME</t>
  </si>
  <si>
    <t>PKTME</t>
  </si>
  <si>
    <t>OFPK</t>
  </si>
  <si>
    <t>BULK_DYTIME</t>
  </si>
  <si>
    <t>BULK_PKTME</t>
  </si>
  <si>
    <t>BULK_OFPK</t>
  </si>
  <si>
    <t>BLK_DYTIME</t>
  </si>
  <si>
    <t>BLK_PKTME</t>
  </si>
  <si>
    <t>BLK_OFPK</t>
  </si>
  <si>
    <t>AGRI DYTIME</t>
  </si>
  <si>
    <t>AGRI PKTME</t>
  </si>
  <si>
    <t>AGRI OFPK</t>
  </si>
  <si>
    <t>EV</t>
  </si>
  <si>
    <t>MTZRO</t>
  </si>
  <si>
    <t>Monthly Avg.</t>
  </si>
  <si>
    <t>Avg. MD kVA</t>
  </si>
  <si>
    <t>Avg. Sales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</si>
</sst>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164" fontId="0" fillId="3" borderId="1" xfId="1" applyNumberFormat="1" applyFont="1" applyFill="1" applyBorder="1"/>
    <xf numFmtId="164" fontId="1" fillId="3" borderId="1" xfId="1" applyNumberFormat="1" applyFont="1" applyFill="1" applyBorder="1"/>
    <xf numFmtId="17" fontId="2" fillId="3" borderId="5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164" fontId="0" fillId="0" borderId="1" xfId="1" applyNumberFormat="1" applyFont="1" applyBorder="1"/>
    <xf numFmtId="0" fontId="2" fillId="0" borderId="1" xfId="0" applyFont="1" applyBorder="1"/>
    <xf numFmtId="0" fontId="3" fillId="0" borderId="1" xfId="0" applyFont="1" applyBorder="1"/>
    <xf numFmtId="0" fontId="0" fillId="4" borderId="5" xfId="0" applyFill="1" applyBorder="1"/>
    <xf numFmtId="0" fontId="2" fillId="3" borderId="1" xfId="0" applyFont="1" applyFill="1" applyBorder="1"/>
    <xf numFmtId="17" fontId="2" fillId="5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0" fillId="3" borderId="1" xfId="0" applyFill="1" applyBorder="1"/>
    <xf numFmtId="43" fontId="0" fillId="0" borderId="1" xfId="1" applyFont="1" applyBorder="1"/>
    <xf numFmtId="43" fontId="0" fillId="5" borderId="1" xfId="1" applyFont="1" applyFill="1" applyBorder="1"/>
    <xf numFmtId="0" fontId="0" fillId="6" borderId="1" xfId="0" applyFill="1" applyBorder="1"/>
    <xf numFmtId="43" fontId="0" fillId="6" borderId="1" xfId="1" applyFont="1" applyFill="1" applyBorder="1"/>
    <xf numFmtId="0" fontId="0" fillId="6" borderId="0" xfId="0" applyFill="1"/>
    <xf numFmtId="0" fontId="0" fillId="3" borderId="6" xfId="0" applyFill="1" applyBorder="1"/>
    <xf numFmtId="0" fontId="0" fillId="6" borderId="6" xfId="0" applyFill="1" applyBorder="1"/>
    <xf numFmtId="43" fontId="0" fillId="5" borderId="1" xfId="0" applyNumberFormat="1" applyFill="1" applyBorder="1"/>
    <xf numFmtId="43" fontId="0" fillId="0" borderId="0" xfId="1" applyFont="1"/>
    <xf numFmtId="43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ProBook/Desktop/Forecast%20MD%20&amp;%20customer-2023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workbookViewId="0">
      <pane xSplit="2" ySplit="2" topLeftCell="G55" activePane="bottomRight" state="frozen"/>
      <selection pane="topRight" activeCell="C1" sqref="C1"/>
      <selection pane="bottomLeft" activeCell="A3" sqref="A3"/>
      <selection pane="bottomRight" activeCell="I60" sqref="I60:I61"/>
    </sheetView>
  </sheetViews>
  <sheetFormatPr defaultRowHeight="15" x14ac:dyDescent="0.25"/>
  <cols>
    <col min="1" max="1" width="16" customWidth="1"/>
    <col min="2" max="2" width="18.42578125" customWidth="1"/>
    <col min="3" max="3" width="13.5703125" customWidth="1"/>
    <col min="4" max="4" width="13.28515625" customWidth="1"/>
    <col min="5" max="5" width="16" customWidth="1"/>
    <col min="6" max="6" width="11.85546875" customWidth="1"/>
    <col min="7" max="7" width="16" customWidth="1"/>
    <col min="8" max="8" width="15.85546875" customWidth="1"/>
    <col min="9" max="9" width="12.42578125" customWidth="1"/>
  </cols>
  <sheetData>
    <row r="1" spans="1:9" x14ac:dyDescent="0.25">
      <c r="A1" s="1"/>
      <c r="B1" s="1"/>
      <c r="C1" s="25" t="s">
        <v>33</v>
      </c>
      <c r="D1" s="26"/>
      <c r="E1" s="26"/>
      <c r="F1" s="26"/>
      <c r="G1" s="26"/>
      <c r="H1" s="27"/>
    </row>
    <row r="2" spans="1:9" x14ac:dyDescent="0.25">
      <c r="A2" s="1"/>
      <c r="B2" s="1"/>
      <c r="C2" s="4">
        <v>45108</v>
      </c>
      <c r="D2" s="4">
        <v>45139</v>
      </c>
      <c r="E2" s="4">
        <v>45170</v>
      </c>
      <c r="F2" s="4">
        <v>45200</v>
      </c>
      <c r="G2" s="4">
        <v>45231</v>
      </c>
      <c r="H2" s="4">
        <v>45261</v>
      </c>
      <c r="I2" t="s">
        <v>54</v>
      </c>
    </row>
    <row r="3" spans="1:9" x14ac:dyDescent="0.25">
      <c r="A3" s="1" t="s">
        <v>0</v>
      </c>
      <c r="B3" s="1" t="s">
        <v>1</v>
      </c>
      <c r="C3" s="2">
        <v>89773.333333333314</v>
      </c>
      <c r="D3" s="2">
        <v>90779.533333333311</v>
      </c>
      <c r="E3" s="2">
        <v>91785.733333333308</v>
      </c>
      <c r="F3" s="2">
        <v>92791.933333333291</v>
      </c>
      <c r="G3" s="2">
        <v>93798.133333333288</v>
      </c>
      <c r="H3" s="2">
        <v>94804.333333333299</v>
      </c>
      <c r="I3">
        <f>ROUND(SUM(C3:H3)/6,0)</f>
        <v>92289</v>
      </c>
    </row>
    <row r="4" spans="1:9" x14ac:dyDescent="0.25">
      <c r="A4" s="1" t="s">
        <v>0</v>
      </c>
      <c r="B4" s="1" t="s">
        <v>2</v>
      </c>
      <c r="C4" s="2">
        <v>330519.57142857148</v>
      </c>
      <c r="D4" s="2">
        <v>340071.11428571434</v>
      </c>
      <c r="E4" s="2">
        <v>349622.65714285721</v>
      </c>
      <c r="F4" s="2">
        <v>359174.20000000007</v>
      </c>
      <c r="G4" s="2">
        <v>368725.74285714293</v>
      </c>
      <c r="H4" s="2">
        <v>378277.2857142858</v>
      </c>
      <c r="I4">
        <f t="shared" ref="I4:I67" si="0">ROUND(SUM(C4:H4)/6,0)</f>
        <v>354398</v>
      </c>
    </row>
    <row r="5" spans="1:9" x14ac:dyDescent="0.25">
      <c r="A5" s="1" t="s">
        <v>0</v>
      </c>
      <c r="B5" s="1" t="s">
        <v>3</v>
      </c>
      <c r="C5" s="2">
        <v>440371.00000000012</v>
      </c>
      <c r="D5" s="2">
        <v>449044.40000000014</v>
      </c>
      <c r="E5" s="2">
        <v>457717.80000000016</v>
      </c>
      <c r="F5" s="2">
        <v>466391.20000000019</v>
      </c>
      <c r="G5" s="2">
        <v>475064.60000000021</v>
      </c>
      <c r="H5" s="2">
        <v>483738.00000000023</v>
      </c>
      <c r="I5">
        <f t="shared" si="0"/>
        <v>462055</v>
      </c>
    </row>
    <row r="6" spans="1:9" x14ac:dyDescent="0.25">
      <c r="A6" s="1" t="s">
        <v>0</v>
      </c>
      <c r="B6" s="1" t="s">
        <v>4</v>
      </c>
      <c r="C6" s="2">
        <v>234159.23809523802</v>
      </c>
      <c r="D6" s="2">
        <v>228883.98095238089</v>
      </c>
      <c r="E6" s="2">
        <v>223608.72380952368</v>
      </c>
      <c r="F6" s="2">
        <v>218333.46666666656</v>
      </c>
      <c r="G6" s="2">
        <v>213058.20952380935</v>
      </c>
      <c r="H6" s="2">
        <v>207782.95238095219</v>
      </c>
      <c r="I6">
        <f t="shared" si="0"/>
        <v>220971</v>
      </c>
    </row>
    <row r="7" spans="1:9" x14ac:dyDescent="0.25">
      <c r="A7" s="1" t="s">
        <v>0</v>
      </c>
      <c r="B7" s="1" t="s">
        <v>5</v>
      </c>
      <c r="C7" s="2">
        <v>78992.61904761901</v>
      </c>
      <c r="D7" s="2">
        <v>73623.990476190433</v>
      </c>
      <c r="E7" s="2">
        <v>68255.361904761841</v>
      </c>
      <c r="F7" s="2">
        <v>62886.733333333235</v>
      </c>
      <c r="G7" s="2">
        <v>57518.104761904629</v>
      </c>
      <c r="H7" s="2">
        <v>52149.476190476067</v>
      </c>
      <c r="I7">
        <f t="shared" si="0"/>
        <v>65571</v>
      </c>
    </row>
    <row r="8" spans="1:9" x14ac:dyDescent="0.25">
      <c r="A8" s="1" t="s">
        <v>0</v>
      </c>
      <c r="B8" s="1" t="s">
        <v>6</v>
      </c>
      <c r="C8" s="2">
        <v>47331.190476190517</v>
      </c>
      <c r="D8" s="2">
        <v>42982.904761904807</v>
      </c>
      <c r="E8" s="2">
        <v>38634.619047619097</v>
      </c>
      <c r="F8" s="2">
        <v>34286.333333333387</v>
      </c>
      <c r="G8" s="2">
        <v>29938.047619047677</v>
      </c>
      <c r="H8" s="2">
        <v>25589.761904761981</v>
      </c>
      <c r="I8">
        <f t="shared" si="0"/>
        <v>36460</v>
      </c>
    </row>
    <row r="9" spans="1:9" x14ac:dyDescent="0.25">
      <c r="A9" s="1" t="s">
        <v>0</v>
      </c>
      <c r="B9" s="1" t="s">
        <v>7</v>
      </c>
      <c r="C9" s="2">
        <v>15527.619047619046</v>
      </c>
      <c r="D9" s="2">
        <v>13461.190476190473</v>
      </c>
      <c r="E9" s="2">
        <v>11394.761904761908</v>
      </c>
      <c r="F9" s="2">
        <v>9328.3333333333212</v>
      </c>
      <c r="G9" s="2">
        <v>7261.904761904756</v>
      </c>
      <c r="H9" s="2">
        <v>5195.4761904761835</v>
      </c>
      <c r="I9">
        <f t="shared" si="0"/>
        <v>10362</v>
      </c>
    </row>
    <row r="10" spans="1:9" x14ac:dyDescent="0.25">
      <c r="A10" s="1" t="s">
        <v>0</v>
      </c>
      <c r="B10" s="1" t="s">
        <v>8</v>
      </c>
      <c r="C10" s="2">
        <v>118</v>
      </c>
      <c r="D10" s="2">
        <v>119.8</v>
      </c>
      <c r="E10" s="2">
        <v>121.6</v>
      </c>
      <c r="F10" s="2">
        <v>123.39999999999998</v>
      </c>
      <c r="G10" s="2">
        <v>125.19999999999997</v>
      </c>
      <c r="H10" s="2">
        <v>126.99999999999997</v>
      </c>
      <c r="I10">
        <f t="shared" si="0"/>
        <v>123</v>
      </c>
    </row>
    <row r="11" spans="1:9" x14ac:dyDescent="0.25">
      <c r="A11" s="1" t="s">
        <v>0</v>
      </c>
      <c r="B11" s="1" t="s">
        <v>9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>
        <f t="shared" si="0"/>
        <v>0</v>
      </c>
    </row>
    <row r="12" spans="1:9" x14ac:dyDescent="0.25">
      <c r="A12" s="1" t="s">
        <v>0</v>
      </c>
      <c r="B12" s="1" t="s">
        <v>10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>
        <f t="shared" si="0"/>
        <v>0</v>
      </c>
    </row>
    <row r="13" spans="1:9" x14ac:dyDescent="0.25">
      <c r="A13" s="1" t="s">
        <v>11</v>
      </c>
      <c r="B13" s="1" t="s">
        <v>1</v>
      </c>
      <c r="C13" s="2">
        <v>673.14285714285688</v>
      </c>
      <c r="D13" s="2">
        <v>676.4285714285711</v>
      </c>
      <c r="E13" s="2">
        <v>679.71428571428532</v>
      </c>
      <c r="F13" s="2">
        <v>682.99999999999955</v>
      </c>
      <c r="G13" s="2">
        <v>686.28571428571377</v>
      </c>
      <c r="H13" s="2">
        <v>689.57142857142787</v>
      </c>
      <c r="I13">
        <f t="shared" si="0"/>
        <v>681</v>
      </c>
    </row>
    <row r="14" spans="1:9" x14ac:dyDescent="0.25">
      <c r="A14" s="1" t="s">
        <v>11</v>
      </c>
      <c r="B14" s="1" t="s">
        <v>2</v>
      </c>
      <c r="C14" s="2">
        <v>2815.9523809523807</v>
      </c>
      <c r="D14" s="2">
        <v>2861.9238095238093</v>
      </c>
      <c r="E14" s="2">
        <v>2907.8952380952383</v>
      </c>
      <c r="F14" s="2">
        <v>2953.8666666666668</v>
      </c>
      <c r="G14" s="2">
        <v>2999.8380952380953</v>
      </c>
      <c r="H14" s="2">
        <v>3045.8095238095239</v>
      </c>
      <c r="I14">
        <f t="shared" si="0"/>
        <v>2931</v>
      </c>
    </row>
    <row r="15" spans="1:9" x14ac:dyDescent="0.25">
      <c r="A15" s="1" t="s">
        <v>11</v>
      </c>
      <c r="B15" s="1" t="s">
        <v>3</v>
      </c>
      <c r="C15" s="2">
        <v>1253.9047619047619</v>
      </c>
      <c r="D15" s="2">
        <v>1272.847619047619</v>
      </c>
      <c r="E15" s="2">
        <v>1291.7904761904765</v>
      </c>
      <c r="F15" s="2">
        <v>1310.7333333333336</v>
      </c>
      <c r="G15" s="2">
        <v>1329.6761904761906</v>
      </c>
      <c r="H15" s="2">
        <v>1348.6190476190477</v>
      </c>
      <c r="I15">
        <f t="shared" si="0"/>
        <v>1301</v>
      </c>
    </row>
    <row r="16" spans="1:9" x14ac:dyDescent="0.25">
      <c r="A16" s="1" t="s">
        <v>11</v>
      </c>
      <c r="B16" s="1" t="s">
        <v>4</v>
      </c>
      <c r="C16" s="2">
        <v>919.61904761904771</v>
      </c>
      <c r="D16" s="2">
        <v>932.9904761904761</v>
      </c>
      <c r="E16" s="2">
        <v>946.36190476190473</v>
      </c>
      <c r="F16" s="2">
        <v>959.73333333333335</v>
      </c>
      <c r="G16" s="2">
        <v>973.10476190476186</v>
      </c>
      <c r="H16" s="2">
        <v>986.4761904761906</v>
      </c>
      <c r="I16">
        <f t="shared" si="0"/>
        <v>953</v>
      </c>
    </row>
    <row r="17" spans="1:9" x14ac:dyDescent="0.25">
      <c r="A17" s="1" t="s">
        <v>11</v>
      </c>
      <c r="B17" s="1" t="s">
        <v>5</v>
      </c>
      <c r="C17" s="2">
        <v>677.90476190476215</v>
      </c>
      <c r="D17" s="2">
        <v>683.04761904761926</v>
      </c>
      <c r="E17" s="2">
        <v>688.1904761904766</v>
      </c>
      <c r="F17" s="2">
        <v>693.33333333333371</v>
      </c>
      <c r="G17" s="2">
        <v>698.47619047619105</v>
      </c>
      <c r="H17" s="2">
        <v>703.61904761904816</v>
      </c>
      <c r="I17">
        <f t="shared" si="0"/>
        <v>691</v>
      </c>
    </row>
    <row r="18" spans="1:9" x14ac:dyDescent="0.25">
      <c r="A18" s="1" t="s">
        <v>11</v>
      </c>
      <c r="B18" s="1" t="s">
        <v>6</v>
      </c>
      <c r="C18" s="2">
        <v>923.95238095238085</v>
      </c>
      <c r="D18" s="2">
        <v>925.72380952380945</v>
      </c>
      <c r="E18" s="2">
        <v>927.49523809523794</v>
      </c>
      <c r="F18" s="2">
        <v>929.26666666666654</v>
      </c>
      <c r="G18" s="2">
        <v>931.03809523809514</v>
      </c>
      <c r="H18" s="2">
        <v>932.80952380952374</v>
      </c>
      <c r="I18">
        <f t="shared" si="0"/>
        <v>928</v>
      </c>
    </row>
    <row r="19" spans="1:9" x14ac:dyDescent="0.25">
      <c r="A19" s="1" t="s">
        <v>11</v>
      </c>
      <c r="B19" s="1" t="s">
        <v>7</v>
      </c>
      <c r="C19" s="2">
        <v>789.66666666666674</v>
      </c>
      <c r="D19" s="2">
        <v>724.26666666666688</v>
      </c>
      <c r="E19" s="2">
        <v>658.86666666666702</v>
      </c>
      <c r="F19" s="2">
        <v>593.4666666666667</v>
      </c>
      <c r="G19" s="2">
        <v>528.06666666666661</v>
      </c>
      <c r="H19" s="2">
        <v>462.66666666666697</v>
      </c>
      <c r="I19">
        <f t="shared" si="0"/>
        <v>626</v>
      </c>
    </row>
    <row r="20" spans="1:9" x14ac:dyDescent="0.25">
      <c r="A20" s="1" t="s">
        <v>11</v>
      </c>
      <c r="B20" s="1" t="s">
        <v>9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>
        <f t="shared" si="0"/>
        <v>0</v>
      </c>
    </row>
    <row r="21" spans="1:9" x14ac:dyDescent="0.25">
      <c r="A21" s="1" t="s">
        <v>11</v>
      </c>
      <c r="B21" s="1" t="s">
        <v>10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>
        <f t="shared" si="0"/>
        <v>0</v>
      </c>
    </row>
    <row r="22" spans="1:9" x14ac:dyDescent="0.25">
      <c r="A22" s="1" t="s">
        <v>12</v>
      </c>
      <c r="B22" s="1" t="s">
        <v>1</v>
      </c>
      <c r="C22" s="2">
        <v>976.85714285714312</v>
      </c>
      <c r="D22" s="2">
        <v>981.37142857142885</v>
      </c>
      <c r="E22" s="2">
        <v>985.88571428571458</v>
      </c>
      <c r="F22" s="2">
        <v>990.40000000000032</v>
      </c>
      <c r="G22" s="2">
        <v>994.91428571428605</v>
      </c>
      <c r="H22" s="2">
        <v>999.42857142857179</v>
      </c>
      <c r="I22">
        <f t="shared" si="0"/>
        <v>988</v>
      </c>
    </row>
    <row r="23" spans="1:9" x14ac:dyDescent="0.25">
      <c r="A23" s="1" t="s">
        <v>12</v>
      </c>
      <c r="B23" s="1" t="s">
        <v>13</v>
      </c>
      <c r="C23" s="2">
        <v>4612.5238095238092</v>
      </c>
      <c r="D23" s="2">
        <v>4663.0380952380947</v>
      </c>
      <c r="E23" s="2">
        <v>4713.5523809523802</v>
      </c>
      <c r="F23" s="2">
        <v>4764.0666666666657</v>
      </c>
      <c r="G23" s="2">
        <v>4814.5809523809512</v>
      </c>
      <c r="H23" s="2">
        <v>4865.0952380952385</v>
      </c>
      <c r="I23">
        <f t="shared" si="0"/>
        <v>4739</v>
      </c>
    </row>
    <row r="24" spans="1:9" x14ac:dyDescent="0.25">
      <c r="A24" s="1" t="s">
        <v>12</v>
      </c>
      <c r="B24" s="1" t="s">
        <v>14</v>
      </c>
      <c r="C24" s="2">
        <v>2404.761904761906</v>
      </c>
      <c r="D24" s="2">
        <v>2373.219047619049</v>
      </c>
      <c r="E24" s="2">
        <v>2341.676190476192</v>
      </c>
      <c r="F24" s="2">
        <v>2310.133333333335</v>
      </c>
      <c r="G24" s="2">
        <v>2278.5904761904781</v>
      </c>
      <c r="H24" s="2">
        <v>2247.0476190476211</v>
      </c>
      <c r="I24">
        <f t="shared" si="0"/>
        <v>2326</v>
      </c>
    </row>
    <row r="25" spans="1:9" x14ac:dyDescent="0.25">
      <c r="A25" s="1" t="s">
        <v>12</v>
      </c>
      <c r="B25" s="1" t="s">
        <v>15</v>
      </c>
      <c r="C25" s="2">
        <v>149.80952380952377</v>
      </c>
      <c r="D25" s="2">
        <v>152.09523809523805</v>
      </c>
      <c r="E25" s="2">
        <v>154.38095238095229</v>
      </c>
      <c r="F25" s="2">
        <v>156.66666666666657</v>
      </c>
      <c r="G25" s="2">
        <v>158.95238095238085</v>
      </c>
      <c r="H25" s="2">
        <v>161.23809523809513</v>
      </c>
      <c r="I25">
        <f t="shared" si="0"/>
        <v>156</v>
      </c>
    </row>
    <row r="26" spans="1:9" x14ac:dyDescent="0.25">
      <c r="A26" s="1" t="s">
        <v>12</v>
      </c>
      <c r="B26" s="1" t="s">
        <v>10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>
        <f t="shared" si="0"/>
        <v>0</v>
      </c>
    </row>
    <row r="27" spans="1:9" x14ac:dyDescent="0.25">
      <c r="A27" s="1" t="s">
        <v>16</v>
      </c>
      <c r="B27" s="1" t="s">
        <v>1</v>
      </c>
      <c r="C27" s="2">
        <v>33</v>
      </c>
      <c r="D27" s="2">
        <v>33.4</v>
      </c>
      <c r="E27" s="2">
        <v>33.799999999999997</v>
      </c>
      <c r="F27" s="2">
        <v>34.199999999999996</v>
      </c>
      <c r="G27" s="2">
        <v>34.599999999999994</v>
      </c>
      <c r="H27" s="2">
        <v>35</v>
      </c>
      <c r="I27">
        <f t="shared" si="0"/>
        <v>34</v>
      </c>
    </row>
    <row r="28" spans="1:9" x14ac:dyDescent="0.25">
      <c r="A28" s="1" t="s">
        <v>16</v>
      </c>
      <c r="B28" s="1" t="s">
        <v>9</v>
      </c>
      <c r="C28" s="2">
        <v>1272.6190476190482</v>
      </c>
      <c r="D28" s="2">
        <v>1281.5904761904769</v>
      </c>
      <c r="E28" s="2">
        <v>1290.5619047619052</v>
      </c>
      <c r="F28" s="2">
        <v>1299.5333333333342</v>
      </c>
      <c r="G28" s="2">
        <v>1308.5047619047627</v>
      </c>
      <c r="H28" s="2">
        <v>1317.4761904761915</v>
      </c>
      <c r="I28">
        <f t="shared" si="0"/>
        <v>1295</v>
      </c>
    </row>
    <row r="29" spans="1:9" x14ac:dyDescent="0.25">
      <c r="A29" s="1" t="s">
        <v>16</v>
      </c>
      <c r="B29" s="1" t="s">
        <v>10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>
        <f t="shared" si="0"/>
        <v>0</v>
      </c>
    </row>
    <row r="30" spans="1:9" x14ac:dyDescent="0.25">
      <c r="A30" s="1" t="s">
        <v>17</v>
      </c>
      <c r="B30" s="1" t="s">
        <v>1</v>
      </c>
      <c r="C30" s="2">
        <v>1</v>
      </c>
      <c r="D30" s="2">
        <v>1</v>
      </c>
      <c r="E30" s="2">
        <v>1</v>
      </c>
      <c r="F30" s="2">
        <v>1</v>
      </c>
      <c r="G30" s="2">
        <v>1</v>
      </c>
      <c r="H30" s="2">
        <v>1</v>
      </c>
      <c r="I30">
        <f t="shared" si="0"/>
        <v>1</v>
      </c>
    </row>
    <row r="31" spans="1:9" x14ac:dyDescent="0.25">
      <c r="A31" s="1" t="s">
        <v>17</v>
      </c>
      <c r="B31" s="1" t="s">
        <v>9</v>
      </c>
      <c r="C31" s="2">
        <v>71.380952380952365</v>
      </c>
      <c r="D31" s="2">
        <v>71.609523809523807</v>
      </c>
      <c r="E31" s="2">
        <v>71.838095238095235</v>
      </c>
      <c r="F31" s="2">
        <v>72.066666666666677</v>
      </c>
      <c r="G31" s="2">
        <v>72.295238095238091</v>
      </c>
      <c r="H31" s="2">
        <v>72.523809523809504</v>
      </c>
      <c r="I31">
        <f t="shared" si="0"/>
        <v>72</v>
      </c>
    </row>
    <row r="32" spans="1:9" x14ac:dyDescent="0.25">
      <c r="A32" s="1" t="s">
        <v>17</v>
      </c>
      <c r="B32" s="1" t="s">
        <v>10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>
        <f t="shared" si="0"/>
        <v>0</v>
      </c>
    </row>
    <row r="33" spans="1:9" x14ac:dyDescent="0.25">
      <c r="A33" s="1" t="s">
        <v>18</v>
      </c>
      <c r="B33" s="1" t="s">
        <v>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>
        <f t="shared" si="0"/>
        <v>0</v>
      </c>
    </row>
    <row r="34" spans="1:9" x14ac:dyDescent="0.25">
      <c r="A34" s="1" t="s">
        <v>18</v>
      </c>
      <c r="B34" s="1" t="s">
        <v>6</v>
      </c>
      <c r="C34" s="2">
        <v>1.3333333333333337</v>
      </c>
      <c r="D34" s="2">
        <v>1.3333333333333339</v>
      </c>
      <c r="E34" s="2">
        <v>1.3333333333333339</v>
      </c>
      <c r="F34" s="2">
        <v>1.3333333333333339</v>
      </c>
      <c r="G34" s="2">
        <v>1.3333333333333344</v>
      </c>
      <c r="H34" s="2">
        <v>1.3333333333333341</v>
      </c>
      <c r="I34">
        <f t="shared" si="0"/>
        <v>1</v>
      </c>
    </row>
    <row r="35" spans="1:9" x14ac:dyDescent="0.25">
      <c r="A35" s="1" t="s">
        <v>18</v>
      </c>
      <c r="B35" s="1" t="s">
        <v>7</v>
      </c>
      <c r="C35" s="2">
        <v>14.571428571428569</v>
      </c>
      <c r="D35" s="2">
        <v>14.714285714285712</v>
      </c>
      <c r="E35" s="2">
        <v>14.857142857142852</v>
      </c>
      <c r="F35" s="2">
        <v>14.999999999999996</v>
      </c>
      <c r="G35" s="2">
        <v>15.142857142857139</v>
      </c>
      <c r="H35" s="2">
        <v>15.285714285714281</v>
      </c>
      <c r="I35">
        <f t="shared" si="0"/>
        <v>15</v>
      </c>
    </row>
    <row r="36" spans="1:9" x14ac:dyDescent="0.25">
      <c r="A36" s="1" t="s">
        <v>18</v>
      </c>
      <c r="B36" s="1" t="s">
        <v>10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>
        <f t="shared" si="0"/>
        <v>0</v>
      </c>
    </row>
    <row r="37" spans="1:9" x14ac:dyDescent="0.25">
      <c r="A37" s="1" t="s">
        <v>19</v>
      </c>
      <c r="B37" s="1" t="s">
        <v>1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>
        <f t="shared" si="0"/>
        <v>0</v>
      </c>
    </row>
    <row r="38" spans="1:9" x14ac:dyDescent="0.25">
      <c r="A38" s="1" t="s">
        <v>19</v>
      </c>
      <c r="B38" s="1" t="s">
        <v>20</v>
      </c>
      <c r="C38" s="2">
        <v>27</v>
      </c>
      <c r="D38" s="2">
        <v>27</v>
      </c>
      <c r="E38" s="2">
        <v>27</v>
      </c>
      <c r="F38" s="2">
        <v>27</v>
      </c>
      <c r="G38" s="2">
        <v>27</v>
      </c>
      <c r="H38" s="2">
        <v>27</v>
      </c>
      <c r="I38">
        <f t="shared" si="0"/>
        <v>27</v>
      </c>
    </row>
    <row r="39" spans="1:9" x14ac:dyDescent="0.25">
      <c r="A39" s="1" t="s">
        <v>19</v>
      </c>
      <c r="B39" s="1" t="s">
        <v>10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>
        <f t="shared" si="0"/>
        <v>0</v>
      </c>
    </row>
    <row r="40" spans="1:9" x14ac:dyDescent="0.25">
      <c r="A40" s="1" t="s">
        <v>21</v>
      </c>
      <c r="B40" s="1" t="s">
        <v>1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>
        <f t="shared" si="0"/>
        <v>0</v>
      </c>
    </row>
    <row r="41" spans="1:9" x14ac:dyDescent="0.25">
      <c r="A41" s="1" t="s">
        <v>21</v>
      </c>
      <c r="B41" s="1" t="s">
        <v>9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>
        <f t="shared" si="0"/>
        <v>0</v>
      </c>
    </row>
    <row r="42" spans="1:9" x14ac:dyDescent="0.25">
      <c r="A42" s="1" t="s">
        <v>21</v>
      </c>
      <c r="B42" s="1" t="s">
        <v>10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>
        <f t="shared" si="0"/>
        <v>0</v>
      </c>
    </row>
    <row r="43" spans="1:9" x14ac:dyDescent="0.25">
      <c r="A43" s="1" t="s">
        <v>22</v>
      </c>
      <c r="B43" s="1" t="s">
        <v>1</v>
      </c>
      <c r="C43" s="2">
        <v>27987.809523809523</v>
      </c>
      <c r="D43" s="2">
        <v>27900.495238095238</v>
      </c>
      <c r="E43" s="2">
        <v>27813.180952380953</v>
      </c>
      <c r="F43" s="2">
        <v>27725.866666666665</v>
      </c>
      <c r="G43" s="2">
        <v>27638.552380952377</v>
      </c>
      <c r="H43" s="2">
        <v>27551.238095238092</v>
      </c>
      <c r="I43">
        <f t="shared" si="0"/>
        <v>27770</v>
      </c>
    </row>
    <row r="44" spans="1:9" x14ac:dyDescent="0.25">
      <c r="A44" s="1" t="s">
        <v>22</v>
      </c>
      <c r="B44" s="1" t="s">
        <v>6</v>
      </c>
      <c r="C44" s="2">
        <v>102784.19047619049</v>
      </c>
      <c r="D44" s="2">
        <v>103432.5047619048</v>
      </c>
      <c r="E44" s="2">
        <v>104080.81904761908</v>
      </c>
      <c r="F44" s="2">
        <v>104729.13333333338</v>
      </c>
      <c r="G44" s="2">
        <v>105377.44761904764</v>
      </c>
      <c r="H44" s="2">
        <v>106025.76190476194</v>
      </c>
      <c r="I44">
        <f t="shared" si="0"/>
        <v>104405</v>
      </c>
    </row>
    <row r="45" spans="1:9" x14ac:dyDescent="0.25">
      <c r="A45" s="1" t="s">
        <v>22</v>
      </c>
      <c r="B45" s="1" t="s">
        <v>7</v>
      </c>
      <c r="C45" s="2">
        <v>25136.666666666672</v>
      </c>
      <c r="D45" s="2">
        <v>24810.066666666677</v>
      </c>
      <c r="E45" s="2">
        <v>24483.466666666674</v>
      </c>
      <c r="F45" s="2">
        <v>24156.866666666676</v>
      </c>
      <c r="G45" s="2">
        <v>23830.266666666677</v>
      </c>
      <c r="H45" s="2">
        <v>23503.666666666679</v>
      </c>
      <c r="I45">
        <f t="shared" si="0"/>
        <v>24320</v>
      </c>
    </row>
    <row r="46" spans="1:9" x14ac:dyDescent="0.25">
      <c r="A46" s="1" t="s">
        <v>22</v>
      </c>
      <c r="B46" s="1" t="s">
        <v>10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>
        <f t="shared" si="0"/>
        <v>0</v>
      </c>
    </row>
    <row r="47" spans="1:9" x14ac:dyDescent="0.25">
      <c r="A47" s="1" t="s">
        <v>23</v>
      </c>
      <c r="B47" s="1" t="s">
        <v>1</v>
      </c>
      <c r="C47" s="2">
        <v>32.142857142857146</v>
      </c>
      <c r="D47" s="2">
        <v>32.828571428571436</v>
      </c>
      <c r="E47" s="2">
        <v>33.51428571428572</v>
      </c>
      <c r="F47" s="2">
        <v>34.200000000000003</v>
      </c>
      <c r="G47" s="2">
        <v>34.885714285714293</v>
      </c>
      <c r="H47" s="2">
        <v>35.571428571428584</v>
      </c>
      <c r="I47">
        <f t="shared" si="0"/>
        <v>34</v>
      </c>
    </row>
    <row r="48" spans="1:9" x14ac:dyDescent="0.25">
      <c r="A48" s="1" t="s">
        <v>23</v>
      </c>
      <c r="B48" s="1" t="s">
        <v>9</v>
      </c>
      <c r="C48" s="2">
        <v>896.5238095238094</v>
      </c>
      <c r="D48" s="2">
        <v>901.23809523809507</v>
      </c>
      <c r="E48" s="2">
        <v>905.95238095238085</v>
      </c>
      <c r="F48" s="2">
        <v>910.66666666666652</v>
      </c>
      <c r="G48" s="2">
        <v>915.38095238095218</v>
      </c>
      <c r="H48" s="2">
        <v>920.09523809523785</v>
      </c>
      <c r="I48">
        <f t="shared" si="0"/>
        <v>908</v>
      </c>
    </row>
    <row r="49" spans="1:9" x14ac:dyDescent="0.25">
      <c r="A49" s="1" t="s">
        <v>23</v>
      </c>
      <c r="B49" s="1" t="s">
        <v>10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>
        <f t="shared" si="0"/>
        <v>0</v>
      </c>
    </row>
    <row r="50" spans="1:9" x14ac:dyDescent="0.25">
      <c r="A50" s="1" t="s">
        <v>24</v>
      </c>
      <c r="B50" s="1" t="s">
        <v>1</v>
      </c>
      <c r="C50" s="2">
        <v>0.80952380952380931</v>
      </c>
      <c r="D50" s="2">
        <v>0.89523809523809517</v>
      </c>
      <c r="E50" s="2">
        <v>0.9809523809523808</v>
      </c>
      <c r="F50" s="2">
        <v>1.0666666666666669</v>
      </c>
      <c r="G50" s="2">
        <v>1.1523809523809525</v>
      </c>
      <c r="H50" s="2">
        <v>1.2380952380952377</v>
      </c>
      <c r="I50">
        <f t="shared" si="0"/>
        <v>1</v>
      </c>
    </row>
    <row r="51" spans="1:9" x14ac:dyDescent="0.25">
      <c r="A51" s="1" t="s">
        <v>24</v>
      </c>
      <c r="B51" s="1" t="s">
        <v>9</v>
      </c>
      <c r="C51" s="2">
        <v>40.476190476190489</v>
      </c>
      <c r="D51" s="2">
        <v>40.761904761904766</v>
      </c>
      <c r="E51" s="2">
        <v>41.047619047619058</v>
      </c>
      <c r="F51" s="2">
        <v>41.333333333333343</v>
      </c>
      <c r="G51" s="2">
        <v>41.619047619047628</v>
      </c>
      <c r="H51" s="2">
        <v>41.904761904761912</v>
      </c>
      <c r="I51">
        <f t="shared" si="0"/>
        <v>41</v>
      </c>
    </row>
    <row r="52" spans="1:9" x14ac:dyDescent="0.25">
      <c r="A52" s="1" t="s">
        <v>24</v>
      </c>
      <c r="B52" s="1" t="s">
        <v>10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>
        <f t="shared" si="0"/>
        <v>0</v>
      </c>
    </row>
    <row r="53" spans="1:9" x14ac:dyDescent="0.25">
      <c r="A53" s="1" t="s">
        <v>25</v>
      </c>
      <c r="B53" s="1" t="s">
        <v>1</v>
      </c>
      <c r="C53" s="2">
        <v>243.28571428571422</v>
      </c>
      <c r="D53" s="2">
        <v>249.8571428571428</v>
      </c>
      <c r="E53" s="2">
        <v>256.42857142857133</v>
      </c>
      <c r="F53" s="2">
        <v>262.99999999999989</v>
      </c>
      <c r="G53" s="2">
        <v>269.57142857142844</v>
      </c>
      <c r="H53" s="2">
        <v>276.142857142857</v>
      </c>
      <c r="I53">
        <f t="shared" si="0"/>
        <v>260</v>
      </c>
    </row>
    <row r="54" spans="1:9" x14ac:dyDescent="0.25">
      <c r="A54" s="1" t="s">
        <v>25</v>
      </c>
      <c r="B54" s="1" t="s">
        <v>6</v>
      </c>
      <c r="C54" s="2">
        <v>2208.7619047619046</v>
      </c>
      <c r="D54" s="2">
        <v>2235.8190476190475</v>
      </c>
      <c r="E54" s="2">
        <v>2262.8761904761905</v>
      </c>
      <c r="F54" s="2">
        <v>2289.9333333333334</v>
      </c>
      <c r="G54" s="2">
        <v>2316.9904761904759</v>
      </c>
      <c r="H54" s="2">
        <v>2344.0476190476193</v>
      </c>
      <c r="I54">
        <f t="shared" si="0"/>
        <v>2276</v>
      </c>
    </row>
    <row r="55" spans="1:9" x14ac:dyDescent="0.25">
      <c r="A55" s="1" t="s">
        <v>25</v>
      </c>
      <c r="B55" s="1" t="s">
        <v>7</v>
      </c>
      <c r="C55" s="2">
        <v>190.04761904761926</v>
      </c>
      <c r="D55" s="2">
        <v>152.67619047619075</v>
      </c>
      <c r="E55" s="2">
        <v>115.30476190476213</v>
      </c>
      <c r="F55" s="2">
        <v>77.933333333333621</v>
      </c>
      <c r="G55" s="2">
        <v>40.561904761904884</v>
      </c>
      <c r="H55" s="2">
        <v>3.1904761904763745</v>
      </c>
      <c r="I55">
        <f t="shared" si="0"/>
        <v>97</v>
      </c>
    </row>
    <row r="56" spans="1:9" x14ac:dyDescent="0.25">
      <c r="A56" s="1" t="s">
        <v>25</v>
      </c>
      <c r="B56" s="1" t="s">
        <v>10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>
        <f t="shared" si="0"/>
        <v>0</v>
      </c>
    </row>
    <row r="57" spans="1:9" x14ac:dyDescent="0.25">
      <c r="A57" s="1" t="s">
        <v>26</v>
      </c>
      <c r="B57" s="1" t="s">
        <v>1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>
        <f t="shared" si="0"/>
        <v>0</v>
      </c>
    </row>
    <row r="58" spans="1:9" x14ac:dyDescent="0.25">
      <c r="A58" s="1" t="s">
        <v>26</v>
      </c>
      <c r="B58" s="1" t="s">
        <v>9</v>
      </c>
      <c r="C58" s="2">
        <v>34.714285714285722</v>
      </c>
      <c r="D58" s="2">
        <v>31.742857142857169</v>
      </c>
      <c r="E58" s="2">
        <v>28.771428571428586</v>
      </c>
      <c r="F58" s="2">
        <v>25.800000000000026</v>
      </c>
      <c r="G58" s="2">
        <v>22.82857142857145</v>
      </c>
      <c r="H58" s="2">
        <v>19.85714285714289</v>
      </c>
      <c r="I58">
        <f t="shared" si="0"/>
        <v>27</v>
      </c>
    </row>
    <row r="59" spans="1:9" x14ac:dyDescent="0.25">
      <c r="A59" s="1" t="s">
        <v>26</v>
      </c>
      <c r="B59" s="1" t="s">
        <v>10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>
        <f t="shared" si="0"/>
        <v>0</v>
      </c>
    </row>
    <row r="60" spans="1:9" x14ac:dyDescent="0.25">
      <c r="A60" s="1" t="s">
        <v>27</v>
      </c>
      <c r="B60" s="1" t="s">
        <v>1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>
        <f t="shared" si="0"/>
        <v>0</v>
      </c>
    </row>
    <row r="61" spans="1:9" x14ac:dyDescent="0.25">
      <c r="A61" s="1" t="s">
        <v>27</v>
      </c>
      <c r="B61" s="1" t="s">
        <v>9</v>
      </c>
      <c r="C61" s="2">
        <v>77.761904761904773</v>
      </c>
      <c r="D61" s="2">
        <v>86.619047619047649</v>
      </c>
      <c r="E61" s="2">
        <v>95.476190476190453</v>
      </c>
      <c r="F61" s="2">
        <v>104.33333333333337</v>
      </c>
      <c r="G61" s="2">
        <v>113.19047619047618</v>
      </c>
      <c r="H61" s="2">
        <v>122.04761904761902</v>
      </c>
      <c r="I61">
        <f t="shared" si="0"/>
        <v>100</v>
      </c>
    </row>
    <row r="62" spans="1:9" x14ac:dyDescent="0.25">
      <c r="A62" s="1" t="s">
        <v>27</v>
      </c>
      <c r="B62" s="1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>
        <f t="shared" si="0"/>
        <v>0</v>
      </c>
    </row>
    <row r="63" spans="1:9" x14ac:dyDescent="0.25">
      <c r="A63" s="1" t="s">
        <v>28</v>
      </c>
      <c r="B63" s="1" t="s">
        <v>29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>
        <f t="shared" si="0"/>
        <v>0</v>
      </c>
    </row>
    <row r="64" spans="1:9" x14ac:dyDescent="0.25">
      <c r="A64" s="1" t="s">
        <v>30</v>
      </c>
      <c r="B64" s="1" t="s">
        <v>29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>
        <f t="shared" si="0"/>
        <v>0</v>
      </c>
    </row>
    <row r="65" spans="1:9" x14ac:dyDescent="0.25">
      <c r="A65" s="1" t="s">
        <v>30</v>
      </c>
      <c r="B65" s="1" t="s">
        <v>10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>
        <f t="shared" si="0"/>
        <v>0</v>
      </c>
    </row>
    <row r="66" spans="1:9" x14ac:dyDescent="0.25">
      <c r="A66" s="1" t="s">
        <v>0</v>
      </c>
      <c r="B66" s="1" t="s">
        <v>31</v>
      </c>
      <c r="C66" s="2">
        <v>7936.3809523809523</v>
      </c>
      <c r="D66" s="2">
        <v>7168.2095238095299</v>
      </c>
      <c r="E66" s="2">
        <v>6400.0380952380929</v>
      </c>
      <c r="F66" s="2">
        <v>5631.8666666666686</v>
      </c>
      <c r="G66" s="2">
        <v>4863.6952380952353</v>
      </c>
      <c r="H66" s="2">
        <v>4095.5238095238055</v>
      </c>
      <c r="I66">
        <f t="shared" si="0"/>
        <v>6016</v>
      </c>
    </row>
    <row r="67" spans="1:9" x14ac:dyDescent="0.25">
      <c r="A67" s="1" t="s">
        <v>11</v>
      </c>
      <c r="B67" s="1" t="s">
        <v>31</v>
      </c>
      <c r="C67" s="2">
        <v>56.428571428571402</v>
      </c>
      <c r="D67" s="2">
        <v>50.085714285714261</v>
      </c>
      <c r="E67" s="2">
        <v>43.742857142857076</v>
      </c>
      <c r="F67" s="2">
        <v>37.39999999999992</v>
      </c>
      <c r="G67" s="2">
        <v>31.057142857142765</v>
      </c>
      <c r="H67" s="2">
        <v>24.71428571428558</v>
      </c>
      <c r="I67">
        <f t="shared" si="0"/>
        <v>41</v>
      </c>
    </row>
    <row r="68" spans="1:9" x14ac:dyDescent="0.25">
      <c r="A68" s="1" t="s">
        <v>12</v>
      </c>
      <c r="B68" s="1" t="s">
        <v>31</v>
      </c>
      <c r="C68" s="2">
        <v>98.333333333333314</v>
      </c>
      <c r="D68" s="2">
        <v>96.133333333333326</v>
      </c>
      <c r="E68" s="2">
        <v>93.93333333333328</v>
      </c>
      <c r="F68" s="2">
        <v>91.733333333333292</v>
      </c>
      <c r="G68" s="2">
        <v>89.533333333333289</v>
      </c>
      <c r="H68" s="2">
        <v>87.333333333333286</v>
      </c>
      <c r="I68">
        <f t="shared" ref="I68:I80" si="1">ROUND(SUM(C68:H68)/6,0)</f>
        <v>93</v>
      </c>
    </row>
    <row r="69" spans="1:9" x14ac:dyDescent="0.25">
      <c r="A69" s="1" t="s">
        <v>16</v>
      </c>
      <c r="B69" s="1" t="s">
        <v>31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>
        <f t="shared" si="1"/>
        <v>0</v>
      </c>
    </row>
    <row r="70" spans="1:9" x14ac:dyDescent="0.25">
      <c r="A70" s="1" t="s">
        <v>17</v>
      </c>
      <c r="B70" s="1" t="s">
        <v>31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>
        <f t="shared" si="1"/>
        <v>0</v>
      </c>
    </row>
    <row r="71" spans="1:9" x14ac:dyDescent="0.25">
      <c r="A71" s="1" t="s">
        <v>22</v>
      </c>
      <c r="B71" s="1" t="s">
        <v>31</v>
      </c>
      <c r="C71" s="2">
        <v>1518.7142857142858</v>
      </c>
      <c r="D71" s="2">
        <v>1445.5428571428574</v>
      </c>
      <c r="E71" s="2">
        <v>1372.3714285714282</v>
      </c>
      <c r="F71" s="2">
        <v>1299.2000000000003</v>
      </c>
      <c r="G71" s="2">
        <v>1226.0285714285717</v>
      </c>
      <c r="H71" s="2">
        <v>1152.8571428571427</v>
      </c>
      <c r="I71">
        <f t="shared" si="1"/>
        <v>1336</v>
      </c>
    </row>
    <row r="72" spans="1:9" x14ac:dyDescent="0.25">
      <c r="A72" s="1" t="s">
        <v>23</v>
      </c>
      <c r="B72" s="1" t="s">
        <v>31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>
        <f t="shared" si="1"/>
        <v>0</v>
      </c>
    </row>
    <row r="73" spans="1:9" x14ac:dyDescent="0.25">
      <c r="A73" s="1" t="s">
        <v>24</v>
      </c>
      <c r="B73" s="1" t="s">
        <v>31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>
        <f t="shared" si="1"/>
        <v>0</v>
      </c>
    </row>
    <row r="74" spans="1:9" x14ac:dyDescent="0.25">
      <c r="A74" s="1" t="s">
        <v>18</v>
      </c>
      <c r="B74" s="1" t="s">
        <v>31</v>
      </c>
      <c r="C74" s="2">
        <v>1.142857142857143</v>
      </c>
      <c r="D74" s="2">
        <v>1.2285714285714286</v>
      </c>
      <c r="E74" s="2">
        <v>1.3142857142857143</v>
      </c>
      <c r="F74" s="2">
        <v>1.4</v>
      </c>
      <c r="G74" s="2">
        <v>1.4857142857142858</v>
      </c>
      <c r="H74" s="2">
        <v>1.5714285714285712</v>
      </c>
      <c r="I74">
        <f t="shared" si="1"/>
        <v>1</v>
      </c>
    </row>
    <row r="75" spans="1:9" x14ac:dyDescent="0.25">
      <c r="A75" s="1" t="s">
        <v>19</v>
      </c>
      <c r="B75" s="1" t="s">
        <v>31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>
        <f t="shared" si="1"/>
        <v>0</v>
      </c>
    </row>
    <row r="76" spans="1:9" x14ac:dyDescent="0.25">
      <c r="A76" s="1" t="s">
        <v>21</v>
      </c>
      <c r="B76" s="1" t="s">
        <v>31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>
        <f t="shared" si="1"/>
        <v>0</v>
      </c>
    </row>
    <row r="77" spans="1:9" x14ac:dyDescent="0.25">
      <c r="A77" s="1" t="s">
        <v>25</v>
      </c>
      <c r="B77" s="1" t="s">
        <v>31</v>
      </c>
      <c r="C77" s="2">
        <v>58.619047619047613</v>
      </c>
      <c r="D77" s="2">
        <v>58.99047619047618</v>
      </c>
      <c r="E77" s="2">
        <v>59.361904761904746</v>
      </c>
      <c r="F77" s="2">
        <v>59.73333333333332</v>
      </c>
      <c r="G77" s="2">
        <v>60.104761904761901</v>
      </c>
      <c r="H77" s="2">
        <v>60.476190476190474</v>
      </c>
      <c r="I77">
        <f t="shared" si="1"/>
        <v>60</v>
      </c>
    </row>
    <row r="78" spans="1:9" x14ac:dyDescent="0.25">
      <c r="A78" s="1" t="s">
        <v>26</v>
      </c>
      <c r="B78" s="1" t="s">
        <v>31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>
        <f t="shared" si="1"/>
        <v>0</v>
      </c>
    </row>
    <row r="79" spans="1:9" x14ac:dyDescent="0.25">
      <c r="A79" s="1" t="s">
        <v>27</v>
      </c>
      <c r="B79" s="1" t="s">
        <v>31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>
        <f t="shared" si="1"/>
        <v>0</v>
      </c>
    </row>
    <row r="80" spans="1:9" x14ac:dyDescent="0.25">
      <c r="C80" s="3">
        <v>1423714.3809523811</v>
      </c>
      <c r="D80" s="3">
        <v>1425340.2095238094</v>
      </c>
      <c r="E80" s="3">
        <v>1426966.0380952384</v>
      </c>
      <c r="F80" s="3">
        <v>1428591.8666666662</v>
      </c>
      <c r="G80" s="3">
        <v>1430217.6952380957</v>
      </c>
      <c r="H80" s="3">
        <v>1431843.5238095231</v>
      </c>
      <c r="I80">
        <f t="shared" si="1"/>
        <v>1427779</v>
      </c>
    </row>
  </sheetData>
  <dataConsolidate topLabels="1">
    <dataRefs count="1">
      <dataRef ref="C1:R65536" sheet="forecast customers" r:id="rId1"/>
    </dataRefs>
  </dataConsolidate>
  <mergeCells count="1">
    <mergeCell ref="C1:H1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J16"/>
  <sheetViews>
    <sheetView topLeftCell="C1" workbookViewId="0">
      <pane xSplit="1" ySplit="4" topLeftCell="H5" activePane="bottomRight" state="frozen"/>
      <selection activeCell="C1" sqref="C1"/>
      <selection pane="topRight" activeCell="D1" sqref="D1"/>
      <selection pane="bottomLeft" activeCell="C5" sqref="C5"/>
      <selection pane="bottomRight" activeCell="J15" sqref="J15"/>
    </sheetView>
  </sheetViews>
  <sheetFormatPr defaultRowHeight="15" x14ac:dyDescent="0.25"/>
  <cols>
    <col min="4" max="9" width="11.5703125" bestFit="1" customWidth="1"/>
    <col min="10" max="10" width="12.28515625" bestFit="1" customWidth="1"/>
  </cols>
  <sheetData>
    <row r="3" spans="3:10" x14ac:dyDescent="0.25">
      <c r="C3" s="1"/>
      <c r="D3" s="28" t="s">
        <v>34</v>
      </c>
      <c r="E3" s="28"/>
      <c r="F3" s="28"/>
      <c r="G3" s="28"/>
      <c r="H3" s="28"/>
      <c r="I3" s="28"/>
    </row>
    <row r="4" spans="3:10" x14ac:dyDescent="0.25">
      <c r="C4" s="1"/>
      <c r="D4" s="5">
        <v>45108</v>
      </c>
      <c r="E4" s="5">
        <v>45139</v>
      </c>
      <c r="F4" s="5">
        <v>45170</v>
      </c>
      <c r="G4" s="5">
        <v>45200</v>
      </c>
      <c r="H4" s="5">
        <v>45231</v>
      </c>
      <c r="I4" s="5">
        <v>45261</v>
      </c>
      <c r="J4" t="s">
        <v>55</v>
      </c>
    </row>
    <row r="5" spans="3:10" x14ac:dyDescent="0.25">
      <c r="C5" s="7" t="s">
        <v>16</v>
      </c>
      <c r="D5" s="6">
        <v>167588.78376279483</v>
      </c>
      <c r="E5" s="6">
        <v>173756.99684642578</v>
      </c>
      <c r="F5" s="6">
        <v>167454.3204354388</v>
      </c>
      <c r="G5" s="6">
        <v>170620.06210129903</v>
      </c>
      <c r="H5" s="6">
        <v>165695.9650634352</v>
      </c>
      <c r="I5" s="6">
        <v>164965.57423763687</v>
      </c>
      <c r="J5" s="24">
        <f>SUM(D5:I5)/6</f>
        <v>168346.95040783842</v>
      </c>
    </row>
    <row r="6" spans="3:10" x14ac:dyDescent="0.25">
      <c r="C6" s="7" t="s">
        <v>17</v>
      </c>
      <c r="D6" s="6">
        <v>98207.999755439174</v>
      </c>
      <c r="E6" s="6">
        <v>101822.60841484761</v>
      </c>
      <c r="F6" s="6">
        <v>98129.203465355808</v>
      </c>
      <c r="G6" s="6">
        <v>99984.346451455873</v>
      </c>
      <c r="H6" s="6">
        <v>97098.797014121417</v>
      </c>
      <c r="I6" s="6">
        <v>96670.783751951676</v>
      </c>
      <c r="J6" s="24">
        <f t="shared" ref="J6:J16" si="0">SUM(D6:I6)/6</f>
        <v>98652.289808861926</v>
      </c>
    </row>
    <row r="7" spans="3:10" x14ac:dyDescent="0.25">
      <c r="C7" s="7" t="s">
        <v>18</v>
      </c>
      <c r="D7" s="6"/>
      <c r="E7" s="6"/>
      <c r="F7" s="6"/>
      <c r="G7" s="6"/>
      <c r="H7" s="6"/>
      <c r="I7" s="6"/>
      <c r="J7" s="24">
        <f t="shared" si="0"/>
        <v>0</v>
      </c>
    </row>
    <row r="8" spans="3:10" x14ac:dyDescent="0.25">
      <c r="C8" s="7" t="s">
        <v>19</v>
      </c>
      <c r="D8" s="6">
        <v>4668.8903015191609</v>
      </c>
      <c r="E8" s="6">
        <v>4840.7318149979501</v>
      </c>
      <c r="F8" s="6">
        <v>4665.1442601021463</v>
      </c>
      <c r="G8" s="6">
        <v>4753.3393065067457</v>
      </c>
      <c r="H8" s="6">
        <v>4616.1578771316026</v>
      </c>
      <c r="I8" s="6">
        <v>4595.8097693028885</v>
      </c>
      <c r="J8" s="24">
        <f t="shared" si="0"/>
        <v>4690.0122215934161</v>
      </c>
    </row>
    <row r="9" spans="3:10" x14ac:dyDescent="0.25">
      <c r="C9" s="7" t="s">
        <v>21</v>
      </c>
      <c r="D9" s="6"/>
      <c r="E9" s="6"/>
      <c r="F9" s="6"/>
      <c r="G9" s="6"/>
      <c r="H9" s="6"/>
      <c r="I9" s="6"/>
      <c r="J9" s="24">
        <f t="shared" si="0"/>
        <v>0</v>
      </c>
    </row>
    <row r="10" spans="3:10" x14ac:dyDescent="0.25">
      <c r="C10" s="7" t="s">
        <v>22</v>
      </c>
      <c r="D10" s="6"/>
      <c r="E10" s="6"/>
      <c r="F10" s="6"/>
      <c r="G10" s="6"/>
      <c r="H10" s="6"/>
      <c r="I10" s="6"/>
      <c r="J10" s="24">
        <f t="shared" si="0"/>
        <v>0</v>
      </c>
    </row>
    <row r="11" spans="3:10" x14ac:dyDescent="0.25">
      <c r="C11" s="7" t="s">
        <v>23</v>
      </c>
      <c r="D11" s="6">
        <v>50505.189237584076</v>
      </c>
      <c r="E11" s="6">
        <v>52364.065243793753</v>
      </c>
      <c r="F11" s="6">
        <v>50464.666861079189</v>
      </c>
      <c r="G11" s="6">
        <v>51418.706733687133</v>
      </c>
      <c r="H11" s="6">
        <v>49934.762240877033</v>
      </c>
      <c r="I11" s="6">
        <v>49714.648901272216</v>
      </c>
      <c r="J11" s="24">
        <f t="shared" si="0"/>
        <v>50733.6732030489</v>
      </c>
    </row>
    <row r="12" spans="3:10" x14ac:dyDescent="0.25">
      <c r="C12" s="7" t="s">
        <v>24</v>
      </c>
      <c r="D12" s="6">
        <v>22575.971146008622</v>
      </c>
      <c r="E12" s="6">
        <v>23406.89429893026</v>
      </c>
      <c r="F12" s="6">
        <v>22557.85752211072</v>
      </c>
      <c r="G12" s="6">
        <v>22984.316208065124</v>
      </c>
      <c r="H12" s="6">
        <v>22320.988566733791</v>
      </c>
      <c r="I12" s="6">
        <v>22222.597243410677</v>
      </c>
      <c r="J12" s="24">
        <f t="shared" si="0"/>
        <v>22678.104164209868</v>
      </c>
    </row>
    <row r="13" spans="3:10" x14ac:dyDescent="0.25">
      <c r="C13" s="7" t="s">
        <v>25</v>
      </c>
      <c r="D13" s="6"/>
      <c r="E13" s="6"/>
      <c r="F13" s="6"/>
      <c r="G13" s="6"/>
      <c r="H13" s="6"/>
      <c r="I13" s="6"/>
      <c r="J13" s="24">
        <f t="shared" si="0"/>
        <v>0</v>
      </c>
    </row>
    <row r="14" spans="3:10" x14ac:dyDescent="0.25">
      <c r="C14" s="7" t="s">
        <v>26</v>
      </c>
      <c r="D14" s="6">
        <v>5103.1801869206947</v>
      </c>
      <c r="E14" s="6">
        <v>5291.0060192367982</v>
      </c>
      <c r="F14" s="6">
        <v>5099.0856969875149</v>
      </c>
      <c r="G14" s="6">
        <v>5195.4844522227913</v>
      </c>
      <c r="H14" s="6">
        <v>5045.5427086412592</v>
      </c>
      <c r="I14" s="6">
        <v>5023.3018646704713</v>
      </c>
      <c r="J14" s="24">
        <f t="shared" si="0"/>
        <v>5126.2668214465884</v>
      </c>
    </row>
    <row r="15" spans="3:10" x14ac:dyDescent="0.25">
      <c r="C15" s="7" t="s">
        <v>27</v>
      </c>
      <c r="D15" s="6">
        <v>579.80798162867973</v>
      </c>
      <c r="E15" s="6">
        <v>601.14818768529551</v>
      </c>
      <c r="F15" s="6">
        <v>579.34277799937422</v>
      </c>
      <c r="G15" s="6">
        <v>590.29531458582164</v>
      </c>
      <c r="H15" s="6">
        <v>573.25938472962901</v>
      </c>
      <c r="I15" s="6">
        <v>570.73244694180164</v>
      </c>
      <c r="J15" s="24">
        <f t="shared" si="0"/>
        <v>582.43101559510035</v>
      </c>
    </row>
    <row r="16" spans="3:10" x14ac:dyDescent="0.25">
      <c r="C16" s="7" t="s">
        <v>32</v>
      </c>
      <c r="D16" s="6">
        <v>349229.82237189531</v>
      </c>
      <c r="E16" s="6">
        <v>362083.45082591748</v>
      </c>
      <c r="F16" s="6">
        <v>348949.62101907353</v>
      </c>
      <c r="G16" s="6">
        <v>355546.55056782253</v>
      </c>
      <c r="H16" s="6">
        <v>345285.47285566991</v>
      </c>
      <c r="I16" s="6">
        <v>343763.44821518654</v>
      </c>
      <c r="J16" s="24">
        <f t="shared" si="0"/>
        <v>350809.7276425942</v>
      </c>
    </row>
  </sheetData>
  <mergeCells count="1">
    <mergeCell ref="D3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36978-E0C4-460C-BA4A-C9352E3DBE03}">
  <dimension ref="A1:I66"/>
  <sheetViews>
    <sheetView tabSelected="1" zoomScaleNormal="100"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C65" sqref="C65:H65"/>
    </sheetView>
  </sheetViews>
  <sheetFormatPr defaultRowHeight="15" x14ac:dyDescent="0.25"/>
  <cols>
    <col min="1" max="1" width="18.42578125" customWidth="1"/>
    <col min="2" max="2" width="13.42578125" bestFit="1" customWidth="1"/>
    <col min="3" max="3" width="16.85546875" customWidth="1"/>
    <col min="4" max="8" width="15.28515625" customWidth="1"/>
    <col min="9" max="9" width="15.28515625" bestFit="1" customWidth="1"/>
  </cols>
  <sheetData>
    <row r="1" spans="1:9" ht="18.75" x14ac:dyDescent="0.3">
      <c r="A1" s="8" t="s">
        <v>35</v>
      </c>
      <c r="B1" s="1"/>
    </row>
    <row r="2" spans="1:9" x14ac:dyDescent="0.25">
      <c r="A2" s="9"/>
      <c r="B2" s="9"/>
      <c r="C2" s="29" t="s">
        <v>36</v>
      </c>
      <c r="D2" s="30"/>
      <c r="E2" s="30"/>
      <c r="F2" s="30"/>
      <c r="G2" s="30"/>
      <c r="H2" s="31"/>
    </row>
    <row r="3" spans="1:9" s="13" customFormat="1" x14ac:dyDescent="0.25">
      <c r="A3" s="10" t="s">
        <v>37</v>
      </c>
      <c r="B3" s="7" t="s">
        <v>38</v>
      </c>
      <c r="C3" s="11">
        <v>45108</v>
      </c>
      <c r="D3" s="12">
        <v>45139</v>
      </c>
      <c r="E3" s="11">
        <v>45170</v>
      </c>
      <c r="F3" s="12">
        <v>45200</v>
      </c>
      <c r="G3" s="11">
        <v>45231</v>
      </c>
      <c r="H3" s="12">
        <v>45261</v>
      </c>
      <c r="I3" s="13" t="s">
        <v>56</v>
      </c>
    </row>
    <row r="4" spans="1:9" x14ac:dyDescent="0.25">
      <c r="A4" s="14" t="s">
        <v>0</v>
      </c>
      <c r="B4" s="1" t="s">
        <v>2</v>
      </c>
      <c r="C4" s="16">
        <v>4192287.4378954871</v>
      </c>
      <c r="D4" s="15">
        <v>4346587.2761314949</v>
      </c>
      <c r="E4" s="16">
        <v>4188923.7944255867</v>
      </c>
      <c r="F4" s="15">
        <v>4268115.842481697</v>
      </c>
      <c r="G4" s="16">
        <v>4144937.9680958218</v>
      </c>
      <c r="H4" s="15">
        <v>4126667.0061913407</v>
      </c>
      <c r="I4" s="24">
        <f>SUM(C4:H4)/6</f>
        <v>4211253.2208702378</v>
      </c>
    </row>
    <row r="5" spans="1:9" x14ac:dyDescent="0.25">
      <c r="A5" s="14" t="s">
        <v>0</v>
      </c>
      <c r="B5" s="1" t="s">
        <v>3</v>
      </c>
      <c r="C5" s="16">
        <v>17219294.781372823</v>
      </c>
      <c r="D5" s="15">
        <v>17853062.011951301</v>
      </c>
      <c r="E5" s="16">
        <v>17205479.037747018</v>
      </c>
      <c r="F5" s="15">
        <v>17530750.44149011</v>
      </c>
      <c r="G5" s="16">
        <v>17024812.773566738</v>
      </c>
      <c r="H5" s="15">
        <v>16949767.089406677</v>
      </c>
      <c r="I5" s="24">
        <f t="shared" ref="I5:I66" si="0">SUM(C5:H5)/6</f>
        <v>17297194.355922446</v>
      </c>
    </row>
    <row r="6" spans="1:9" x14ac:dyDescent="0.25">
      <c r="A6" s="14" t="s">
        <v>0</v>
      </c>
      <c r="B6" s="1" t="s">
        <v>4</v>
      </c>
      <c r="C6" s="16">
        <v>20114672.451362543</v>
      </c>
      <c r="D6" s="15">
        <v>20855005.921191029</v>
      </c>
      <c r="E6" s="16">
        <v>20098533.627953485</v>
      </c>
      <c r="F6" s="15">
        <v>20478498.535178658</v>
      </c>
      <c r="G6" s="16">
        <v>19887488.821929909</v>
      </c>
      <c r="H6" s="15">
        <v>19799824.409714781</v>
      </c>
      <c r="I6" s="24">
        <f t="shared" si="0"/>
        <v>20205670.6278884</v>
      </c>
    </row>
    <row r="7" spans="1:9" x14ac:dyDescent="0.25">
      <c r="A7" s="14" t="s">
        <v>0</v>
      </c>
      <c r="B7" s="1" t="s">
        <v>5</v>
      </c>
      <c r="C7" s="16">
        <v>12106255.124289865</v>
      </c>
      <c r="D7" s="15">
        <v>12551833.63840518</v>
      </c>
      <c r="E7" s="16">
        <v>12096541.781252917</v>
      </c>
      <c r="F7" s="15">
        <v>12325228.184984712</v>
      </c>
      <c r="G7" s="16">
        <v>11969521.951794812</v>
      </c>
      <c r="H7" s="15">
        <v>11916760.081465408</v>
      </c>
      <c r="I7" s="24">
        <f t="shared" si="0"/>
        <v>12161023.460365484</v>
      </c>
    </row>
    <row r="8" spans="1:9" x14ac:dyDescent="0.25">
      <c r="A8" s="14" t="s">
        <v>0</v>
      </c>
      <c r="B8" s="1" t="s">
        <v>6</v>
      </c>
      <c r="C8" s="16">
        <v>11202288.630569637</v>
      </c>
      <c r="D8" s="15">
        <v>11614596.075890627</v>
      </c>
      <c r="E8" s="16">
        <v>11193300.576778393</v>
      </c>
      <c r="F8" s="15">
        <v>11404911.109861456</v>
      </c>
      <c r="G8" s="16">
        <v>11075765.238493601</v>
      </c>
      <c r="H8" s="15">
        <v>11026943.064001938</v>
      </c>
      <c r="I8" s="24">
        <f t="shared" si="0"/>
        <v>11252967.449265942</v>
      </c>
    </row>
    <row r="9" spans="1:9" x14ac:dyDescent="0.25">
      <c r="A9" s="14" t="s">
        <v>0</v>
      </c>
      <c r="B9" s="1" t="s">
        <v>7</v>
      </c>
      <c r="C9" s="16">
        <v>8035950.4265440181</v>
      </c>
      <c r="D9" s="15">
        <v>8331718.7557096276</v>
      </c>
      <c r="E9" s="16">
        <v>8029502.8552414505</v>
      </c>
      <c r="F9" s="15">
        <v>8181301.4572654702</v>
      </c>
      <c r="G9" s="16">
        <v>7945188.999120458</v>
      </c>
      <c r="H9" s="15">
        <v>7910166.4615953611</v>
      </c>
      <c r="I9" s="24">
        <f t="shared" si="0"/>
        <v>8072304.8259127317</v>
      </c>
    </row>
    <row r="10" spans="1:9" x14ac:dyDescent="0.25">
      <c r="A10" s="14" t="s">
        <v>39</v>
      </c>
      <c r="B10" s="1" t="s">
        <v>40</v>
      </c>
      <c r="C10" s="16">
        <v>13646.466480391849</v>
      </c>
      <c r="D10" s="15">
        <v>14148.733465089492</v>
      </c>
      <c r="E10" s="16">
        <v>13635.517362864968</v>
      </c>
      <c r="F10" s="15">
        <v>13893.298262987073</v>
      </c>
      <c r="G10" s="16">
        <v>13492.337508545916</v>
      </c>
      <c r="H10" s="15">
        <v>13432.863039562657</v>
      </c>
      <c r="I10" s="24">
        <f t="shared" si="0"/>
        <v>13708.202686573661</v>
      </c>
    </row>
    <row r="11" spans="1:9" x14ac:dyDescent="0.25">
      <c r="A11" s="14" t="s">
        <v>39</v>
      </c>
      <c r="B11" s="1" t="s">
        <v>41</v>
      </c>
      <c r="C11" s="16">
        <v>4882.2410355553484</v>
      </c>
      <c r="D11" s="15">
        <v>5061.9350601601018</v>
      </c>
      <c r="E11" s="16">
        <v>4878.3238141288593</v>
      </c>
      <c r="F11" s="15">
        <v>4970.5490425839243</v>
      </c>
      <c r="G11" s="16">
        <v>4827.0989376213947</v>
      </c>
      <c r="H11" s="15">
        <v>4805.8209977638389</v>
      </c>
      <c r="I11" s="24">
        <f t="shared" si="0"/>
        <v>4904.3281479689113</v>
      </c>
    </row>
    <row r="12" spans="1:9" x14ac:dyDescent="0.25">
      <c r="A12" s="14" t="s">
        <v>39</v>
      </c>
      <c r="B12" s="1" t="s">
        <v>42</v>
      </c>
      <c r="C12" s="16">
        <v>16699.525671584754</v>
      </c>
      <c r="D12" s="15">
        <v>17314.162465439018</v>
      </c>
      <c r="E12" s="16">
        <v>16686.126959948739</v>
      </c>
      <c r="F12" s="15">
        <v>17001.579957647355</v>
      </c>
      <c r="G12" s="16">
        <v>16510.914156232084</v>
      </c>
      <c r="H12" s="15">
        <v>16438.133746518193</v>
      </c>
      <c r="I12" s="24">
        <f t="shared" si="0"/>
        <v>16775.073826228356</v>
      </c>
    </row>
    <row r="13" spans="1:9" s="19" customFormat="1" x14ac:dyDescent="0.25">
      <c r="A13" s="14" t="s">
        <v>0</v>
      </c>
      <c r="B13" s="17" t="s">
        <v>43</v>
      </c>
      <c r="C13" s="16">
        <v>0</v>
      </c>
      <c r="D13" s="18">
        <v>0</v>
      </c>
      <c r="E13" s="16">
        <v>0</v>
      </c>
      <c r="F13" s="18">
        <v>0</v>
      </c>
      <c r="G13" s="16">
        <v>0</v>
      </c>
      <c r="H13" s="18">
        <v>0</v>
      </c>
      <c r="I13" s="24">
        <f t="shared" si="0"/>
        <v>0</v>
      </c>
    </row>
    <row r="14" spans="1:9" s="19" customFormat="1" x14ac:dyDescent="0.25">
      <c r="A14" s="14" t="s">
        <v>0</v>
      </c>
      <c r="B14" s="17" t="s">
        <v>44</v>
      </c>
      <c r="C14" s="16">
        <v>0</v>
      </c>
      <c r="D14" s="18">
        <v>0</v>
      </c>
      <c r="E14" s="16">
        <v>0</v>
      </c>
      <c r="F14" s="18">
        <v>0</v>
      </c>
      <c r="G14" s="16">
        <v>0</v>
      </c>
      <c r="H14" s="18">
        <v>0</v>
      </c>
      <c r="I14" s="24">
        <f t="shared" si="0"/>
        <v>0</v>
      </c>
    </row>
    <row r="15" spans="1:9" s="19" customFormat="1" x14ac:dyDescent="0.25">
      <c r="A15" s="14" t="s">
        <v>0</v>
      </c>
      <c r="B15" s="17" t="s">
        <v>45</v>
      </c>
      <c r="C15" s="16">
        <v>0</v>
      </c>
      <c r="D15" s="18">
        <v>0</v>
      </c>
      <c r="E15" s="16">
        <v>0</v>
      </c>
      <c r="F15" s="18">
        <v>0</v>
      </c>
      <c r="G15" s="16">
        <v>0</v>
      </c>
      <c r="H15" s="18">
        <v>0</v>
      </c>
      <c r="I15" s="24">
        <f t="shared" si="0"/>
        <v>0</v>
      </c>
    </row>
    <row r="16" spans="1:9" s="19" customFormat="1" x14ac:dyDescent="0.25">
      <c r="A16" s="14" t="s">
        <v>11</v>
      </c>
      <c r="B16" s="17" t="s">
        <v>2</v>
      </c>
      <c r="C16" s="16">
        <v>31808.395412580325</v>
      </c>
      <c r="D16" s="18">
        <v>32979.123884665234</v>
      </c>
      <c r="E16" s="16">
        <v>31782.874237541037</v>
      </c>
      <c r="F16" s="18">
        <v>32383.732841684207</v>
      </c>
      <c r="G16" s="16">
        <v>31449.137923613911</v>
      </c>
      <c r="H16" s="18">
        <v>31310.509552006431</v>
      </c>
      <c r="I16" s="24">
        <f t="shared" si="0"/>
        <v>31952.29564201519</v>
      </c>
    </row>
    <row r="17" spans="1:9" s="19" customFormat="1" x14ac:dyDescent="0.25">
      <c r="A17" s="14" t="s">
        <v>11</v>
      </c>
      <c r="B17" s="17" t="s">
        <v>3</v>
      </c>
      <c r="C17" s="16">
        <v>49594.814375614704</v>
      </c>
      <c r="D17" s="18">
        <v>51420.183448910815</v>
      </c>
      <c r="E17" s="16">
        <v>49555.022430051162</v>
      </c>
      <c r="F17" s="18">
        <v>50491.865378334107</v>
      </c>
      <c r="G17" s="16">
        <v>49034.669538151698</v>
      </c>
      <c r="H17" s="18">
        <v>48818.523823541167</v>
      </c>
      <c r="I17" s="24">
        <f t="shared" si="0"/>
        <v>49819.17983243394</v>
      </c>
    </row>
    <row r="18" spans="1:9" s="19" customFormat="1" x14ac:dyDescent="0.25">
      <c r="A18" s="14" t="s">
        <v>11</v>
      </c>
      <c r="B18" s="17" t="s">
        <v>4</v>
      </c>
      <c r="C18" s="16">
        <v>60896.077772178287</v>
      </c>
      <c r="D18" s="18">
        <v>63137.39712077986</v>
      </c>
      <c r="E18" s="16">
        <v>60847.21836132554</v>
      </c>
      <c r="F18" s="18">
        <v>61997.541469844036</v>
      </c>
      <c r="G18" s="16">
        <v>60208.291679715301</v>
      </c>
      <c r="H18" s="18">
        <v>59942.89243560566</v>
      </c>
      <c r="I18" s="24">
        <f t="shared" si="0"/>
        <v>61171.569806574778</v>
      </c>
    </row>
    <row r="19" spans="1:9" s="19" customFormat="1" x14ac:dyDescent="0.25">
      <c r="A19" s="14" t="s">
        <v>11</v>
      </c>
      <c r="B19" s="17" t="s">
        <v>5</v>
      </c>
      <c r="C19" s="16">
        <v>66322.132272304967</v>
      </c>
      <c r="D19" s="18">
        <v>68763.161050193579</v>
      </c>
      <c r="E19" s="16">
        <v>66268.919316267871</v>
      </c>
      <c r="F19" s="18">
        <v>67521.740255647135</v>
      </c>
      <c r="G19" s="16">
        <v>65573.062022328668</v>
      </c>
      <c r="H19" s="18">
        <v>65284.014773035196</v>
      </c>
      <c r="I19" s="24">
        <f t="shared" si="0"/>
        <v>66622.171614962906</v>
      </c>
    </row>
    <row r="20" spans="1:9" s="19" customFormat="1" x14ac:dyDescent="0.25">
      <c r="A20" s="14" t="s">
        <v>11</v>
      </c>
      <c r="B20" s="17" t="s">
        <v>6</v>
      </c>
      <c r="C20" s="16">
        <v>133325.33034101813</v>
      </c>
      <c r="D20" s="18">
        <v>138232.45496191687</v>
      </c>
      <c r="E20" s="16">
        <v>133218.35798203337</v>
      </c>
      <c r="F20" s="18">
        <v>135736.8651511799</v>
      </c>
      <c r="G20" s="16">
        <v>131819.49759552264</v>
      </c>
      <c r="H20" s="18">
        <v>131238.43485408381</v>
      </c>
      <c r="I20" s="24">
        <f t="shared" si="0"/>
        <v>133928.49014762579</v>
      </c>
    </row>
    <row r="21" spans="1:9" s="19" customFormat="1" x14ac:dyDescent="0.25">
      <c r="A21" s="14" t="s">
        <v>11</v>
      </c>
      <c r="B21" s="17" t="s">
        <v>7</v>
      </c>
      <c r="C21" s="16">
        <v>505370.0994548868</v>
      </c>
      <c r="D21" s="18">
        <v>523970.57133339648</v>
      </c>
      <c r="E21" s="16">
        <v>504964.62037929945</v>
      </c>
      <c r="F21" s="18">
        <v>514511.03001724242</v>
      </c>
      <c r="G21" s="16">
        <v>499662.23552230181</v>
      </c>
      <c r="H21" s="18">
        <v>497459.71530593053</v>
      </c>
      <c r="I21" s="24">
        <f t="shared" si="0"/>
        <v>507656.3786688429</v>
      </c>
    </row>
    <row r="22" spans="1:9" s="19" customFormat="1" x14ac:dyDescent="0.25">
      <c r="A22" s="14" t="s">
        <v>11</v>
      </c>
      <c r="B22" s="17" t="s">
        <v>46</v>
      </c>
      <c r="C22" s="16">
        <v>0</v>
      </c>
      <c r="D22" s="18">
        <v>0</v>
      </c>
      <c r="E22" s="16">
        <v>0</v>
      </c>
      <c r="F22" s="18">
        <v>0</v>
      </c>
      <c r="G22" s="16">
        <v>0</v>
      </c>
      <c r="H22" s="18">
        <v>0</v>
      </c>
      <c r="I22" s="24">
        <f t="shared" si="0"/>
        <v>0</v>
      </c>
    </row>
    <row r="23" spans="1:9" s="19" customFormat="1" x14ac:dyDescent="0.25">
      <c r="A23" s="14" t="s">
        <v>11</v>
      </c>
      <c r="B23" s="17" t="s">
        <v>47</v>
      </c>
      <c r="C23" s="16">
        <v>0</v>
      </c>
      <c r="D23" s="18">
        <v>0</v>
      </c>
      <c r="E23" s="16">
        <v>0</v>
      </c>
      <c r="F23" s="18">
        <v>0</v>
      </c>
      <c r="G23" s="16">
        <v>0</v>
      </c>
      <c r="H23" s="18">
        <v>0</v>
      </c>
      <c r="I23" s="24">
        <f t="shared" si="0"/>
        <v>0</v>
      </c>
    </row>
    <row r="24" spans="1:9" s="19" customFormat="1" x14ac:dyDescent="0.25">
      <c r="A24" s="14" t="s">
        <v>11</v>
      </c>
      <c r="B24" s="17" t="s">
        <v>48</v>
      </c>
      <c r="C24" s="16">
        <v>0</v>
      </c>
      <c r="D24" s="18">
        <v>0</v>
      </c>
      <c r="E24" s="16">
        <v>0</v>
      </c>
      <c r="F24" s="18">
        <v>0</v>
      </c>
      <c r="G24" s="16">
        <v>0</v>
      </c>
      <c r="H24" s="18">
        <v>0</v>
      </c>
      <c r="I24" s="24">
        <f t="shared" si="0"/>
        <v>0</v>
      </c>
    </row>
    <row r="25" spans="1:9" s="19" customFormat="1" x14ac:dyDescent="0.25">
      <c r="A25" s="14" t="s">
        <v>12</v>
      </c>
      <c r="B25" s="17" t="s">
        <v>13</v>
      </c>
      <c r="C25" s="16">
        <v>414319.63496350497</v>
      </c>
      <c r="D25" s="18">
        <v>429568.93587617407</v>
      </c>
      <c r="E25" s="16">
        <v>413987.2093950673</v>
      </c>
      <c r="F25" s="18">
        <v>421813.6814413378</v>
      </c>
      <c r="G25" s="16">
        <v>409640.133537677</v>
      </c>
      <c r="H25" s="18">
        <v>407834.43238315481</v>
      </c>
      <c r="I25" s="24">
        <f t="shared" si="0"/>
        <v>416194.00459948601</v>
      </c>
    </row>
    <row r="26" spans="1:9" s="19" customFormat="1" x14ac:dyDescent="0.25">
      <c r="A26" s="14" t="s">
        <v>12</v>
      </c>
      <c r="B26" s="17" t="s">
        <v>14</v>
      </c>
      <c r="C26" s="16">
        <v>3948503.5192727619</v>
      </c>
      <c r="D26" s="18">
        <v>4093830.733430563</v>
      </c>
      <c r="E26" s="16">
        <v>3945335.4735995512</v>
      </c>
      <c r="F26" s="18">
        <v>4019922.4586477275</v>
      </c>
      <c r="G26" s="16">
        <v>3903907.4482949735</v>
      </c>
      <c r="H26" s="18">
        <v>3886698.9533029036</v>
      </c>
      <c r="I26" s="24">
        <f t="shared" si="0"/>
        <v>3966366.4310914143</v>
      </c>
    </row>
    <row r="27" spans="1:9" s="19" customFormat="1" x14ac:dyDescent="0.25">
      <c r="A27" s="14" t="s">
        <v>12</v>
      </c>
      <c r="B27" s="17" t="s">
        <v>49</v>
      </c>
      <c r="C27" s="16">
        <v>7130.0478033601958</v>
      </c>
      <c r="D27" s="18">
        <v>7392.4738032400519</v>
      </c>
      <c r="E27" s="16">
        <v>7124.3270747390943</v>
      </c>
      <c r="F27" s="18">
        <v>7259.0132327496513</v>
      </c>
      <c r="G27" s="16">
        <v>7049.5180238217845</v>
      </c>
      <c r="H27" s="18">
        <v>7018.4436202361085</v>
      </c>
      <c r="I27" s="24">
        <f t="shared" si="0"/>
        <v>7162.3039263578139</v>
      </c>
    </row>
    <row r="28" spans="1:9" s="19" customFormat="1" x14ac:dyDescent="0.25">
      <c r="A28" s="14" t="s">
        <v>12</v>
      </c>
      <c r="B28" s="17" t="s">
        <v>50</v>
      </c>
      <c r="C28" s="16">
        <v>871.82239651479608</v>
      </c>
      <c r="D28" s="18">
        <v>903.91038111641762</v>
      </c>
      <c r="E28" s="16">
        <v>871.12289779139223</v>
      </c>
      <c r="F28" s="18">
        <v>887.59156845006521</v>
      </c>
      <c r="G28" s="16">
        <v>861.97566514296727</v>
      </c>
      <c r="H28" s="18">
        <v>858.17606074318121</v>
      </c>
      <c r="I28" s="24">
        <f t="shared" si="0"/>
        <v>875.76649495980325</v>
      </c>
    </row>
    <row r="29" spans="1:9" s="19" customFormat="1" x14ac:dyDescent="0.25">
      <c r="A29" s="14" t="s">
        <v>12</v>
      </c>
      <c r="B29" s="17" t="s">
        <v>51</v>
      </c>
      <c r="C29" s="16">
        <v>959.31082683467628</v>
      </c>
      <c r="D29" s="18">
        <v>994.61887944114255</v>
      </c>
      <c r="E29" s="16">
        <v>958.54113256965059</v>
      </c>
      <c r="F29" s="18">
        <v>976.6624542168073</v>
      </c>
      <c r="G29" s="16">
        <v>948.47596407858089</v>
      </c>
      <c r="H29" s="18">
        <v>944.29506478880035</v>
      </c>
      <c r="I29" s="24">
        <f t="shared" si="0"/>
        <v>963.65072032160958</v>
      </c>
    </row>
    <row r="30" spans="1:9" s="19" customFormat="1" x14ac:dyDescent="0.25">
      <c r="A30" s="14" t="s">
        <v>16</v>
      </c>
      <c r="B30" s="17" t="s">
        <v>40</v>
      </c>
      <c r="C30" s="16">
        <v>24726139.146032654</v>
      </c>
      <c r="D30" s="18">
        <v>25636200.616519302</v>
      </c>
      <c r="E30" s="16">
        <v>24706300.354512159</v>
      </c>
      <c r="F30" s="18">
        <v>25173375.579792429</v>
      </c>
      <c r="G30" s="16">
        <v>24446871.658747692</v>
      </c>
      <c r="H30" s="18">
        <v>24339109.404113535</v>
      </c>
      <c r="I30" s="24">
        <f t="shared" si="0"/>
        <v>24837999.459952962</v>
      </c>
    </row>
    <row r="31" spans="1:9" s="19" customFormat="1" x14ac:dyDescent="0.25">
      <c r="A31" s="14" t="s">
        <v>16</v>
      </c>
      <c r="B31" s="17" t="s">
        <v>41</v>
      </c>
      <c r="C31" s="16">
        <v>5119664.544354422</v>
      </c>
      <c r="D31" s="18">
        <v>5308097.0940588554</v>
      </c>
      <c r="E31" s="16">
        <v>5115556.8283478729</v>
      </c>
      <c r="F31" s="18">
        <v>5212266.9720662646</v>
      </c>
      <c r="G31" s="16">
        <v>5061840.884760838</v>
      </c>
      <c r="H31" s="18">
        <v>5039528.1981334677</v>
      </c>
      <c r="I31" s="24">
        <f t="shared" si="0"/>
        <v>5142825.7536202865</v>
      </c>
    </row>
    <row r="32" spans="1:9" s="19" customFormat="1" x14ac:dyDescent="0.25">
      <c r="A32" s="14" t="s">
        <v>16</v>
      </c>
      <c r="B32" s="17" t="s">
        <v>42</v>
      </c>
      <c r="C32" s="16">
        <v>8766652.0885608513</v>
      </c>
      <c r="D32" s="18">
        <v>9089314.3628383391</v>
      </c>
      <c r="E32" s="16">
        <v>8759618.2454650681</v>
      </c>
      <c r="F32" s="18">
        <v>8925219.7562806103</v>
      </c>
      <c r="G32" s="16">
        <v>8667637.8071069382</v>
      </c>
      <c r="H32" s="18">
        <v>8629430.7021045331</v>
      </c>
      <c r="I32" s="24">
        <f t="shared" si="0"/>
        <v>8806312.1603927221</v>
      </c>
    </row>
    <row r="33" spans="1:9" s="19" customFormat="1" x14ac:dyDescent="0.25">
      <c r="A33" s="14" t="s">
        <v>17</v>
      </c>
      <c r="B33" s="17" t="s">
        <v>40</v>
      </c>
      <c r="C33" s="16">
        <v>19262085.197313786</v>
      </c>
      <c r="D33" s="18">
        <v>19971038.644343104</v>
      </c>
      <c r="E33" s="16">
        <v>19246630.439487558</v>
      </c>
      <c r="F33" s="18">
        <v>19610490.026694752</v>
      </c>
      <c r="G33" s="16">
        <v>19044531.049407687</v>
      </c>
      <c r="H33" s="18">
        <v>18960582.410375994</v>
      </c>
      <c r="I33" s="24">
        <f t="shared" si="0"/>
        <v>19349226.294603817</v>
      </c>
    </row>
    <row r="34" spans="1:9" s="19" customFormat="1" x14ac:dyDescent="0.25">
      <c r="A34" s="14" t="s">
        <v>17</v>
      </c>
      <c r="B34" s="17" t="s">
        <v>41</v>
      </c>
      <c r="C34" s="16">
        <v>5075219.4963937523</v>
      </c>
      <c r="D34" s="18">
        <v>5262016.2174933208</v>
      </c>
      <c r="E34" s="16">
        <v>5071147.4404647993</v>
      </c>
      <c r="F34" s="18">
        <v>5167018.0200010827</v>
      </c>
      <c r="G34" s="16">
        <v>5017897.8179947631</v>
      </c>
      <c r="H34" s="18">
        <v>4995778.8332044352</v>
      </c>
      <c r="I34" s="24">
        <f t="shared" si="0"/>
        <v>5098179.6375920251</v>
      </c>
    </row>
    <row r="35" spans="1:9" s="19" customFormat="1" x14ac:dyDescent="0.25">
      <c r="A35" s="14" t="s">
        <v>17</v>
      </c>
      <c r="B35" s="17" t="s">
        <v>42</v>
      </c>
      <c r="C35" s="16">
        <v>9603380.0217722468</v>
      </c>
      <c r="D35" s="18">
        <v>9956838.6063349098</v>
      </c>
      <c r="E35" s="16">
        <v>9595674.8376746085</v>
      </c>
      <c r="F35" s="18">
        <v>9777082.0869273096</v>
      </c>
      <c r="G35" s="16">
        <v>9494915.3806779161</v>
      </c>
      <c r="H35" s="18">
        <v>9453061.6210940685</v>
      </c>
      <c r="I35" s="24">
        <f t="shared" si="0"/>
        <v>9646825.4257468432</v>
      </c>
    </row>
    <row r="36" spans="1:9" s="19" customFormat="1" x14ac:dyDescent="0.25">
      <c r="A36" s="14" t="s">
        <v>18</v>
      </c>
      <c r="B36" s="17" t="s">
        <v>6</v>
      </c>
      <c r="C36" s="16">
        <v>186.58694025453639</v>
      </c>
      <c r="D36" s="18">
        <v>193.45439271926512</v>
      </c>
      <c r="E36" s="16">
        <v>186.43723393013633</v>
      </c>
      <c r="F36" s="18">
        <v>189.96184958642763</v>
      </c>
      <c r="G36" s="16">
        <v>184.47954832984786</v>
      </c>
      <c r="H36" s="18">
        <v>183.66635912758846</v>
      </c>
      <c r="I36" s="24">
        <f t="shared" si="0"/>
        <v>187.43105399130027</v>
      </c>
    </row>
    <row r="37" spans="1:9" s="19" customFormat="1" x14ac:dyDescent="0.25">
      <c r="A37" s="14" t="s">
        <v>18</v>
      </c>
      <c r="B37" s="17" t="s">
        <v>7</v>
      </c>
      <c r="C37" s="16">
        <v>26043.544963087512</v>
      </c>
      <c r="D37" s="18">
        <v>27002.094402844887</v>
      </c>
      <c r="E37" s="16">
        <v>26022.649163062855</v>
      </c>
      <c r="F37" s="18">
        <v>26514.610102006398</v>
      </c>
      <c r="G37" s="16">
        <v>25749.39813657006</v>
      </c>
      <c r="H37" s="18">
        <v>25635.894321546086</v>
      </c>
      <c r="I37" s="24">
        <f t="shared" si="0"/>
        <v>26161.365181519632</v>
      </c>
    </row>
    <row r="38" spans="1:9" s="19" customFormat="1" x14ac:dyDescent="0.25">
      <c r="A38" s="14" t="s">
        <v>19</v>
      </c>
      <c r="B38" s="17" t="s">
        <v>40</v>
      </c>
      <c r="C38" s="16">
        <v>407100.59864560672</v>
      </c>
      <c r="D38" s="18">
        <v>422084.19827882561</v>
      </c>
      <c r="E38" s="16">
        <v>406773.96520491061</v>
      </c>
      <c r="F38" s="18">
        <v>414464.0701056848</v>
      </c>
      <c r="G38" s="16">
        <v>402502.63207328785</v>
      </c>
      <c r="H38" s="18">
        <v>400728.39315495658</v>
      </c>
      <c r="I38" s="24">
        <f t="shared" si="0"/>
        <v>408942.30957721197</v>
      </c>
    </row>
    <row r="39" spans="1:9" s="19" customFormat="1" x14ac:dyDescent="0.25">
      <c r="A39" s="14" t="s">
        <v>19</v>
      </c>
      <c r="B39" s="17" t="s">
        <v>41</v>
      </c>
      <c r="C39" s="16">
        <v>122791.90145914536</v>
      </c>
      <c r="D39" s="18">
        <v>127311.33644840011</v>
      </c>
      <c r="E39" s="16">
        <v>122693.38050045197</v>
      </c>
      <c r="F39" s="18">
        <v>125012.91185542397</v>
      </c>
      <c r="G39" s="16">
        <v>121405.03772045526</v>
      </c>
      <c r="H39" s="18">
        <v>120869.8821074458</v>
      </c>
      <c r="I39" s="24">
        <f t="shared" si="0"/>
        <v>123347.40834855374</v>
      </c>
    </row>
    <row r="40" spans="1:9" s="19" customFormat="1" x14ac:dyDescent="0.25">
      <c r="A40" s="14" t="s">
        <v>19</v>
      </c>
      <c r="B40" s="17" t="s">
        <v>42</v>
      </c>
      <c r="C40" s="16">
        <v>142427.70331400706</v>
      </c>
      <c r="D40" s="18">
        <v>147669.84663247896</v>
      </c>
      <c r="E40" s="16">
        <v>142313.42774934648</v>
      </c>
      <c r="F40" s="18">
        <v>145003.87817586263</v>
      </c>
      <c r="G40" s="16">
        <v>140819.06451320776</v>
      </c>
      <c r="H40" s="18">
        <v>140198.33151721372</v>
      </c>
      <c r="I40" s="24">
        <f t="shared" si="0"/>
        <v>143072.0419836861</v>
      </c>
    </row>
    <row r="41" spans="1:9" s="19" customFormat="1" x14ac:dyDescent="0.25">
      <c r="A41" s="14" t="s">
        <v>21</v>
      </c>
      <c r="B41" s="17" t="s">
        <v>40</v>
      </c>
      <c r="C41" s="16">
        <v>0</v>
      </c>
      <c r="D41" s="18">
        <v>0</v>
      </c>
      <c r="E41" s="16">
        <v>0</v>
      </c>
      <c r="F41" s="18">
        <v>0</v>
      </c>
      <c r="G41" s="16">
        <v>0</v>
      </c>
      <c r="H41" s="18">
        <v>0</v>
      </c>
      <c r="I41" s="24">
        <f t="shared" si="0"/>
        <v>0</v>
      </c>
    </row>
    <row r="42" spans="1:9" s="19" customFormat="1" x14ac:dyDescent="0.25">
      <c r="A42" s="14" t="s">
        <v>21</v>
      </c>
      <c r="B42" s="17" t="s">
        <v>41</v>
      </c>
      <c r="C42" s="16">
        <v>0</v>
      </c>
      <c r="D42" s="18">
        <v>0</v>
      </c>
      <c r="E42" s="16">
        <v>0</v>
      </c>
      <c r="F42" s="18">
        <v>0</v>
      </c>
      <c r="G42" s="16">
        <v>0</v>
      </c>
      <c r="H42" s="18">
        <v>0</v>
      </c>
      <c r="I42" s="24">
        <f t="shared" si="0"/>
        <v>0</v>
      </c>
    </row>
    <row r="43" spans="1:9" s="19" customFormat="1" x14ac:dyDescent="0.25">
      <c r="A43" s="14" t="s">
        <v>21</v>
      </c>
      <c r="B43" s="17" t="s">
        <v>42</v>
      </c>
      <c r="C43" s="16">
        <v>0</v>
      </c>
      <c r="D43" s="18">
        <v>0</v>
      </c>
      <c r="E43" s="16">
        <v>0</v>
      </c>
      <c r="F43" s="18">
        <v>0</v>
      </c>
      <c r="G43" s="16">
        <v>0</v>
      </c>
      <c r="H43" s="18">
        <v>0</v>
      </c>
      <c r="I43" s="24">
        <f t="shared" si="0"/>
        <v>0</v>
      </c>
    </row>
    <row r="44" spans="1:9" s="19" customFormat="1" x14ac:dyDescent="0.25">
      <c r="A44" s="14" t="s">
        <v>22</v>
      </c>
      <c r="B44" s="17" t="s">
        <v>6</v>
      </c>
      <c r="C44" s="16">
        <v>5097814.4648135398</v>
      </c>
      <c r="D44" s="18">
        <v>5285442.8082729224</v>
      </c>
      <c r="E44" s="16">
        <v>5093724.2800184004</v>
      </c>
      <c r="F44" s="18">
        <v>5190021.6770979539</v>
      </c>
      <c r="G44" s="16">
        <v>5040237.5892720195</v>
      </c>
      <c r="H44" s="18">
        <v>5018020.1303638397</v>
      </c>
      <c r="I44" s="24">
        <f t="shared" si="0"/>
        <v>5120876.8249731129</v>
      </c>
    </row>
    <row r="45" spans="1:9" s="19" customFormat="1" x14ac:dyDescent="0.25">
      <c r="A45" s="14" t="s">
        <v>22</v>
      </c>
      <c r="B45" s="17" t="s">
        <v>7</v>
      </c>
      <c r="C45" s="16">
        <v>19960563.165356841</v>
      </c>
      <c r="D45" s="18">
        <v>20695224.543695033</v>
      </c>
      <c r="E45" s="16">
        <v>19944547.99012344</v>
      </c>
      <c r="F45" s="18">
        <v>20321601.782554112</v>
      </c>
      <c r="G45" s="16">
        <v>19735120.111467194</v>
      </c>
      <c r="H45" s="18">
        <v>19648127.34329734</v>
      </c>
      <c r="I45" s="24">
        <f t="shared" si="0"/>
        <v>20050864.156082328</v>
      </c>
    </row>
    <row r="46" spans="1:9" s="19" customFormat="1" x14ac:dyDescent="0.25">
      <c r="A46" s="14" t="s">
        <v>23</v>
      </c>
      <c r="B46" s="17" t="s">
        <v>40</v>
      </c>
      <c r="C46" s="16">
        <v>6913973.8063516002</v>
      </c>
      <c r="D46" s="18">
        <v>7168447.0636584973</v>
      </c>
      <c r="E46" s="16">
        <v>6908426.4427251043</v>
      </c>
      <c r="F46" s="18">
        <v>7039030.9764176086</v>
      </c>
      <c r="G46" s="16">
        <v>6835884.4580449248</v>
      </c>
      <c r="H46" s="18">
        <v>6805751.7551003369</v>
      </c>
      <c r="I46" s="24">
        <f t="shared" si="0"/>
        <v>6945252.417049679</v>
      </c>
    </row>
    <row r="47" spans="1:9" s="19" customFormat="1" x14ac:dyDescent="0.25">
      <c r="A47" s="14" t="s">
        <v>23</v>
      </c>
      <c r="B47" s="17" t="s">
        <v>41</v>
      </c>
      <c r="C47" s="16">
        <v>1684423.8777607232</v>
      </c>
      <c r="D47" s="18">
        <v>1746420.1830498045</v>
      </c>
      <c r="E47" s="16">
        <v>1683072.3956734601</v>
      </c>
      <c r="F47" s="18">
        <v>1714891.0575974262</v>
      </c>
      <c r="G47" s="16">
        <v>1665399.2811147682</v>
      </c>
      <c r="H47" s="18">
        <v>1658058.1708122231</v>
      </c>
      <c r="I47" s="24">
        <f t="shared" si="0"/>
        <v>1692044.161001401</v>
      </c>
    </row>
    <row r="48" spans="1:9" s="19" customFormat="1" x14ac:dyDescent="0.25">
      <c r="A48" s="14" t="s">
        <v>23</v>
      </c>
      <c r="B48" s="17" t="s">
        <v>42</v>
      </c>
      <c r="C48" s="16">
        <v>1947085.8286952304</v>
      </c>
      <c r="D48" s="18">
        <v>2018749.5761958349</v>
      </c>
      <c r="E48" s="16">
        <v>1945523.6021947705</v>
      </c>
      <c r="F48" s="18">
        <v>1982303.931978839</v>
      </c>
      <c r="G48" s="16">
        <v>1925094.6167354318</v>
      </c>
      <c r="H48" s="18">
        <v>1916608.764673078</v>
      </c>
      <c r="I48" s="24">
        <f t="shared" si="0"/>
        <v>1955894.3867455309</v>
      </c>
    </row>
    <row r="49" spans="1:9" s="19" customFormat="1" x14ac:dyDescent="0.25">
      <c r="A49" s="14" t="s">
        <v>24</v>
      </c>
      <c r="B49" s="17" t="s">
        <v>40</v>
      </c>
      <c r="C49" s="16">
        <v>3348850.9283040585</v>
      </c>
      <c r="D49" s="18">
        <v>3472107.5427821004</v>
      </c>
      <c r="E49" s="16">
        <v>3346164.0084008961</v>
      </c>
      <c r="F49" s="18">
        <v>3409423.5934307184</v>
      </c>
      <c r="G49" s="16">
        <v>3311027.5876476001</v>
      </c>
      <c r="H49" s="18">
        <v>3296432.517857837</v>
      </c>
      <c r="I49" s="24">
        <f t="shared" si="0"/>
        <v>3364001.0297372025</v>
      </c>
    </row>
    <row r="50" spans="1:9" s="19" customFormat="1" x14ac:dyDescent="0.25">
      <c r="A50" s="14" t="s">
        <v>24</v>
      </c>
      <c r="B50" s="17" t="s">
        <v>41</v>
      </c>
      <c r="C50" s="16">
        <v>638999.92912424158</v>
      </c>
      <c r="D50" s="18">
        <v>662518.7329174726</v>
      </c>
      <c r="E50" s="16">
        <v>638487.2333774193</v>
      </c>
      <c r="F50" s="18">
        <v>650557.9021578168</v>
      </c>
      <c r="G50" s="16">
        <v>631782.79330178828</v>
      </c>
      <c r="H50" s="18">
        <v>628997.88326521497</v>
      </c>
      <c r="I50" s="24">
        <f t="shared" si="0"/>
        <v>641890.7456906588</v>
      </c>
    </row>
    <row r="51" spans="1:9" s="19" customFormat="1" x14ac:dyDescent="0.25">
      <c r="A51" s="14" t="s">
        <v>24</v>
      </c>
      <c r="B51" s="17" t="s">
        <v>42</v>
      </c>
      <c r="C51" s="16">
        <v>1051105.9023608235</v>
      </c>
      <c r="D51" s="18">
        <v>1089792.5318216614</v>
      </c>
      <c r="E51" s="16">
        <v>1050262.557156797</v>
      </c>
      <c r="F51" s="18">
        <v>1070117.8820516008</v>
      </c>
      <c r="G51" s="16">
        <v>1039234.2671455942</v>
      </c>
      <c r="H51" s="18">
        <v>1034653.3036062118</v>
      </c>
      <c r="I51" s="24">
        <f t="shared" si="0"/>
        <v>1055861.0740237816</v>
      </c>
    </row>
    <row r="52" spans="1:9" s="19" customFormat="1" x14ac:dyDescent="0.25">
      <c r="A52" s="14" t="s">
        <v>25</v>
      </c>
      <c r="B52" s="17" t="s">
        <v>6</v>
      </c>
      <c r="C52" s="16">
        <v>101523.72972707167</v>
      </c>
      <c r="D52" s="18">
        <v>105260.37596282386</v>
      </c>
      <c r="E52" s="16">
        <v>101442.27309138168</v>
      </c>
      <c r="F52" s="18">
        <v>103360.05000970715</v>
      </c>
      <c r="G52" s="16">
        <v>100377.07772720915</v>
      </c>
      <c r="H52" s="18">
        <v>99934.61374406793</v>
      </c>
      <c r="I52" s="24">
        <f t="shared" si="0"/>
        <v>101983.02004371025</v>
      </c>
    </row>
    <row r="53" spans="1:9" s="19" customFormat="1" x14ac:dyDescent="0.25">
      <c r="A53" s="14" t="s">
        <v>25</v>
      </c>
      <c r="B53" s="17" t="s">
        <v>7</v>
      </c>
      <c r="C53" s="16">
        <v>261426.30692510269</v>
      </c>
      <c r="D53" s="18">
        <v>271048.27046332561</v>
      </c>
      <c r="E53" s="16">
        <v>261216.5539195716</v>
      </c>
      <c r="F53" s="18">
        <v>266154.88054145442</v>
      </c>
      <c r="G53" s="16">
        <v>258473.64749800909</v>
      </c>
      <c r="H53" s="18">
        <v>257334.29096165107</v>
      </c>
      <c r="I53" s="24">
        <f t="shared" si="0"/>
        <v>262608.99171818572</v>
      </c>
    </row>
    <row r="54" spans="1:9" s="19" customFormat="1" x14ac:dyDescent="0.25">
      <c r="A54" s="14" t="s">
        <v>26</v>
      </c>
      <c r="B54" s="17" t="s">
        <v>40</v>
      </c>
      <c r="C54" s="16">
        <v>913955.53237296117</v>
      </c>
      <c r="D54" s="18">
        <v>947594.25416605594</v>
      </c>
      <c r="E54" s="16">
        <v>913222.22851348412</v>
      </c>
      <c r="F54" s="18">
        <v>930486.79147893796</v>
      </c>
      <c r="G54" s="16">
        <v>903632.93152094167</v>
      </c>
      <c r="H54" s="18">
        <v>899649.70113377168</v>
      </c>
      <c r="I54" s="24">
        <f t="shared" si="0"/>
        <v>918090.23986435879</v>
      </c>
    </row>
    <row r="55" spans="1:9" s="19" customFormat="1" x14ac:dyDescent="0.25">
      <c r="A55" s="14" t="s">
        <v>26</v>
      </c>
      <c r="B55" s="17" t="s">
        <v>41</v>
      </c>
      <c r="C55" s="16">
        <v>228701.86790736948</v>
      </c>
      <c r="D55" s="18">
        <v>237119.38739885137</v>
      </c>
      <c r="E55" s="16">
        <v>228518.37105608324</v>
      </c>
      <c r="F55" s="18">
        <v>232838.53506729295</v>
      </c>
      <c r="G55" s="16">
        <v>226118.81215367262</v>
      </c>
      <c r="H55" s="18">
        <v>225122.07631961518</v>
      </c>
      <c r="I55" s="24">
        <f t="shared" si="0"/>
        <v>229736.50831714747</v>
      </c>
    </row>
    <row r="56" spans="1:9" s="19" customFormat="1" x14ac:dyDescent="0.25">
      <c r="A56" s="14" t="s">
        <v>26</v>
      </c>
      <c r="B56" s="17" t="s">
        <v>42</v>
      </c>
      <c r="C56" s="16">
        <v>290315.59620700055</v>
      </c>
      <c r="D56" s="18">
        <v>301000.8486367857</v>
      </c>
      <c r="E56" s="16">
        <v>290082.66414452676</v>
      </c>
      <c r="F56" s="18">
        <v>295566.70763792912</v>
      </c>
      <c r="G56" s="16">
        <v>287036.6489118514</v>
      </c>
      <c r="H56" s="18">
        <v>285771.38614608132</v>
      </c>
      <c r="I56" s="24">
        <f t="shared" si="0"/>
        <v>291628.97528069583</v>
      </c>
    </row>
    <row r="57" spans="1:9" s="19" customFormat="1" x14ac:dyDescent="0.25">
      <c r="A57" s="14" t="s">
        <v>27</v>
      </c>
      <c r="B57" s="17" t="s">
        <v>40</v>
      </c>
      <c r="C57" s="16">
        <v>75992.793617108473</v>
      </c>
      <c r="D57" s="18">
        <v>78789.757311971072</v>
      </c>
      <c r="E57" s="16">
        <v>75931.821494419768</v>
      </c>
      <c r="F57" s="18">
        <v>77367.320623044681</v>
      </c>
      <c r="G57" s="16">
        <v>75134.498822281195</v>
      </c>
      <c r="H57" s="18">
        <v>74803.304585778591</v>
      </c>
      <c r="I57" s="24">
        <f t="shared" si="0"/>
        <v>76336.582742433951</v>
      </c>
    </row>
    <row r="58" spans="1:9" s="19" customFormat="1" x14ac:dyDescent="0.25">
      <c r="A58" s="14" t="s">
        <v>27</v>
      </c>
      <c r="B58" s="17" t="s">
        <v>41</v>
      </c>
      <c r="C58" s="16">
        <v>13215.119698860863</v>
      </c>
      <c r="D58" s="18">
        <v>13701.510687553979</v>
      </c>
      <c r="E58" s="16">
        <v>13204.516668477685</v>
      </c>
      <c r="F58" s="18">
        <v>13454.149454817543</v>
      </c>
      <c r="G58" s="16">
        <v>13065.86254024526</v>
      </c>
      <c r="H58" s="18">
        <v>13008.267980674158</v>
      </c>
      <c r="I58" s="24">
        <f t="shared" si="0"/>
        <v>13274.904505104912</v>
      </c>
    </row>
    <row r="59" spans="1:9" s="19" customFormat="1" x14ac:dyDescent="0.25">
      <c r="A59" s="14" t="s">
        <v>27</v>
      </c>
      <c r="B59" s="17" t="s">
        <v>42</v>
      </c>
      <c r="C59" s="16">
        <v>19332.140844919511</v>
      </c>
      <c r="D59" s="18">
        <v>20043.672735162283</v>
      </c>
      <c r="E59" s="16">
        <v>19316.62987858538</v>
      </c>
      <c r="F59" s="18">
        <v>19681.812812603588</v>
      </c>
      <c r="G59" s="16">
        <v>19113.795458860081</v>
      </c>
      <c r="H59" s="18">
        <v>19029.541501052525</v>
      </c>
      <c r="I59" s="24">
        <f t="shared" si="0"/>
        <v>19419.598871863898</v>
      </c>
    </row>
    <row r="60" spans="1:9" s="19" customFormat="1" x14ac:dyDescent="0.25">
      <c r="A60" s="14" t="s">
        <v>52</v>
      </c>
      <c r="B60" s="17" t="s">
        <v>40</v>
      </c>
      <c r="C60" s="16">
        <v>0</v>
      </c>
      <c r="D60" s="18">
        <v>0</v>
      </c>
      <c r="E60" s="16">
        <v>0</v>
      </c>
      <c r="F60" s="18">
        <v>0</v>
      </c>
      <c r="G60" s="16">
        <v>0</v>
      </c>
      <c r="H60" s="18">
        <v>0</v>
      </c>
      <c r="I60" s="24">
        <f t="shared" si="0"/>
        <v>0</v>
      </c>
    </row>
    <row r="61" spans="1:9" s="19" customFormat="1" x14ac:dyDescent="0.25">
      <c r="A61" s="14" t="s">
        <v>52</v>
      </c>
      <c r="B61" s="17" t="s">
        <v>41</v>
      </c>
      <c r="C61" s="16">
        <v>0</v>
      </c>
      <c r="D61" s="18">
        <v>0</v>
      </c>
      <c r="E61" s="16">
        <v>0</v>
      </c>
      <c r="F61" s="18">
        <v>0</v>
      </c>
      <c r="G61" s="16">
        <v>0</v>
      </c>
      <c r="H61" s="18">
        <v>0</v>
      </c>
      <c r="I61" s="24">
        <f t="shared" si="0"/>
        <v>0</v>
      </c>
    </row>
    <row r="62" spans="1:9" s="19" customFormat="1" x14ac:dyDescent="0.25">
      <c r="A62" s="14" t="s">
        <v>52</v>
      </c>
      <c r="B62" s="17" t="s">
        <v>42</v>
      </c>
      <c r="C62" s="16">
        <v>0</v>
      </c>
      <c r="D62" s="18">
        <v>0</v>
      </c>
      <c r="E62" s="16">
        <v>0</v>
      </c>
      <c r="F62" s="18">
        <v>0</v>
      </c>
      <c r="G62" s="16">
        <v>0</v>
      </c>
      <c r="H62" s="18">
        <v>0</v>
      </c>
      <c r="I62" s="24">
        <f t="shared" si="0"/>
        <v>0</v>
      </c>
    </row>
    <row r="63" spans="1:9" s="19" customFormat="1" x14ac:dyDescent="0.25">
      <c r="A63" s="14" t="s">
        <v>28</v>
      </c>
      <c r="B63" s="17" t="s">
        <v>53</v>
      </c>
      <c r="C63" s="16">
        <v>0</v>
      </c>
      <c r="D63" s="18">
        <v>0</v>
      </c>
      <c r="E63" s="16">
        <v>0</v>
      </c>
      <c r="F63" s="18">
        <v>0</v>
      </c>
      <c r="G63" s="16">
        <v>0</v>
      </c>
      <c r="H63" s="18">
        <v>0</v>
      </c>
      <c r="I63" s="24">
        <f t="shared" si="0"/>
        <v>0</v>
      </c>
    </row>
    <row r="64" spans="1:9" s="19" customFormat="1" x14ac:dyDescent="0.25">
      <c r="A64" s="14" t="s">
        <v>30</v>
      </c>
      <c r="B64" s="17" t="s">
        <v>53</v>
      </c>
      <c r="C64" s="16">
        <v>0</v>
      </c>
      <c r="D64" s="18">
        <v>0</v>
      </c>
      <c r="E64" s="16">
        <v>0</v>
      </c>
      <c r="F64" s="18">
        <v>0</v>
      </c>
      <c r="G64" s="16">
        <v>0</v>
      </c>
      <c r="H64" s="18">
        <v>0</v>
      </c>
      <c r="I64" s="24">
        <f t="shared" si="0"/>
        <v>0</v>
      </c>
    </row>
    <row r="65" spans="1:9" s="19" customFormat="1" x14ac:dyDescent="0.25">
      <c r="A65" s="20"/>
      <c r="B65" s="21"/>
      <c r="C65" s="22">
        <f>SUM(C4:C64)</f>
        <v>193924050.08993062</v>
      </c>
      <c r="D65" s="22">
        <f t="shared" ref="D65:E65" si="1">SUM(D4:D64)</f>
        <v>201061549.6059393</v>
      </c>
      <c r="E65" s="22">
        <f t="shared" si="1"/>
        <v>193768456.90258256</v>
      </c>
      <c r="F65" s="22">
        <f>SUM(F4:F64)</f>
        <v>197431670.10574663</v>
      </c>
      <c r="G65" s="22">
        <f t="shared" ref="G65" si="2">SUM(G4:G64)</f>
        <v>191733789.73942104</v>
      </c>
      <c r="H65" s="22">
        <f t="shared" ref="H65" si="3">SUM(H4:H64)</f>
        <v>190888623.70917052</v>
      </c>
      <c r="I65" s="24">
        <f t="shared" si="0"/>
        <v>194801356.69213176</v>
      </c>
    </row>
    <row r="66" spans="1:9" x14ac:dyDescent="0.25">
      <c r="C66" s="23">
        <f t="shared" ref="C66:H66" si="4">C65/10^6</f>
        <v>193.92405008993063</v>
      </c>
      <c r="D66" s="23">
        <f t="shared" si="4"/>
        <v>201.06154960593929</v>
      </c>
      <c r="E66" s="23">
        <f t="shared" si="4"/>
        <v>193.76845690258256</v>
      </c>
      <c r="F66" s="23">
        <f t="shared" si="4"/>
        <v>197.43167010574663</v>
      </c>
      <c r="G66" s="23">
        <f t="shared" si="4"/>
        <v>191.73378973942104</v>
      </c>
      <c r="H66" s="23">
        <f t="shared" si="4"/>
        <v>190.88862370917053</v>
      </c>
      <c r="I66" s="24">
        <f t="shared" si="0"/>
        <v>194.80135669213178</v>
      </c>
    </row>
  </sheetData>
  <mergeCells count="1">
    <mergeCell ref="C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 customers DL3</vt:lpstr>
      <vt:lpstr>MD kVA</vt:lpstr>
      <vt:lpstr>Blockwise DL3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Shukri Mohamed</cp:lastModifiedBy>
  <dcterms:created xsi:type="dcterms:W3CDTF">2023-05-19T07:30:23Z</dcterms:created>
  <dcterms:modified xsi:type="dcterms:W3CDTF">2023-05-26T04:25:04Z</dcterms:modified>
</cp:coreProperties>
</file>